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35" windowWidth="19110" windowHeight="61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<sst xmlns="http://schemas.openxmlformats.org/spreadsheetml/2006/main" count="49" uniqueCount="34">
  <si>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</si>
  <si>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</si>
  <si>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</si>
  <si>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</si>
  <si>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</si>
  <si>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</si>
  <si>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</si>
  <si>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 xml:space="preserve"> pakiet nr 12</t>
  </si>
  <si>
    <t xml:space="preserve"> pakiet nr 17</t>
  </si>
  <si>
    <t xml:space="preserve"> pakiet nr 18</t>
  </si>
  <si>
    <t xml:space="preserve"> pakiet nr 27</t>
  </si>
  <si>
    <t xml:space="preserve"> pakiet nr 39</t>
  </si>
  <si>
    <t xml:space="preserve"> pakiet nr 40</t>
  </si>
  <si>
    <t xml:space="preserve"> pakiet nr 46</t>
  </si>
  <si>
    <t>okres gwarancji</t>
  </si>
  <si>
    <t>24 miesięcy- pakiet nr 46</t>
  </si>
  <si>
    <t>24 miesięcy- pakiet nr 17</t>
  </si>
  <si>
    <t>48 miesięcy - pakiet nr 12,40</t>
  </si>
  <si>
    <t>1. BIOTI Sp. z o.o.
ul. Ostródzka 196
03-289 Warszawa</t>
  </si>
  <si>
    <t>36 miesięcy- pakiet nr 27</t>
  </si>
  <si>
    <t>3.CZM CEZAL S.A. Wroclaw. 
ul. Dworcowa 15A, 86-200 Chełmno</t>
  </si>
  <si>
    <t>48 miesiący- pakiet nr 18</t>
  </si>
  <si>
    <t>2.GE Medical Systems Polska 
Sp. z o.o.
ul. Wołoska 9, 
02-583 Warszawa</t>
  </si>
  <si>
    <t>48 miesięcy-pakiet nr 40</t>
  </si>
  <si>
    <t>4. Naturfarm Piotr Wojciechowski
 Dąbrówka, ul. Jaśminowa 12 62-070 Dopiewo</t>
  </si>
  <si>
    <t>5. PROMED Spółka Akcyjna
ul. Działkowa 56
01-520 Warszawa</t>
  </si>
  <si>
    <t>5.PROMED Spółka Akcyjna
ul. Działkowa 56
01-520 Warszawa</t>
  </si>
  <si>
    <t>6. REYNOLDS MEDICAL DIAGNOSTYKA KARDIOLOGICZNA SP. Z O.O. ul. Renesansowa 5a,
01-905 Warszawa</t>
  </si>
  <si>
    <t>6. REYNOLDS MEDICAL DIAGNOSTYKA KARDIOLOGICZNA SP. Z O.O. ul. Renesansowa 5a, 
01-905 Warszawa</t>
  </si>
  <si>
    <t>7. Zakład Techniki Medycznej 
TECH-MED. Sp. z o.o.
ul. Piekna 13
85-303 Bydgoszcz</t>
  </si>
  <si>
    <t>48 miesięcy- pakiet nr 18</t>
  </si>
  <si>
    <t>8. FIZJOMED 
Dawid Kaźmierski
ul. Kościuszki 4
27-300 Lipsko</t>
  </si>
  <si>
    <t>9.Konsorcjum firm:
Medela Polska Sp. z o.o. – Lider konsorcjum 
ul. Wybrzeże Gdyńskie 6D, 01-531 Warszawa Nettle S.A. – Uczestnik konsorcjum ul. Hubska 44, 50-502 Wrocław</t>
  </si>
  <si>
    <t>24 miesiące-pakiet  nr 39,40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</si>
</sst>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7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  <xf numFmtId="4" fontId="64" fillId="0" borderId="23" xfId="0" applyNumberFormat="1" applyFont="1" applyBorder="1" applyAlignment="1">
      <alignment/>
    </xf>
    <xf numFmtId="4" fontId="64" fillId="0" borderId="29" xfId="0" applyNumberFormat="1" applyFont="1" applyBorder="1" applyAlignment="1">
      <alignment horizontal="right"/>
    </xf>
    <xf numFmtId="4" fontId="64" fillId="0" borderId="29" xfId="0" applyNumberFormat="1" applyFont="1" applyBorder="1" applyAlignment="1">
      <alignment horizontal="right"/>
    </xf>
    <xf numFmtId="0" fontId="64" fillId="0" borderId="29" xfId="0" applyFont="1" applyBorder="1" applyAlignment="1">
      <alignment horizontal="right"/>
    </xf>
    <xf numFmtId="0" fontId="64" fillId="0" borderId="0" xfId="0" applyFont="1" applyAlignment="1">
      <alignment wrapText="1"/>
    </xf>
    <xf numFmtId="0" fontId="64" fillId="0" borderId="23" xfId="0" applyFont="1" applyBorder="1" applyAlignment="1">
      <alignment horizontal="center"/>
    </xf>
    <xf numFmtId="4" fontId="64" fillId="0" borderId="30" xfId="0" applyNumberFormat="1" applyFont="1" applyBorder="1" applyAlignment="1">
      <alignment horizontal="right"/>
    </xf>
    <xf numFmtId="4" fontId="64" fillId="0" borderId="29" xfId="0" applyNumberFormat="1" applyFont="1" applyBorder="1" applyAlignment="1">
      <alignment horizontal="right"/>
    </xf>
    <xf numFmtId="3" fontId="64" fillId="0" borderId="27" xfId="0" applyNumberFormat="1" applyFont="1" applyBorder="1" applyAlignment="1">
      <alignment horizontal="center"/>
    </xf>
    <xf numFmtId="3" fontId="64" fillId="0" borderId="28" xfId="0" applyNumberFormat="1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120" zoomScaleNormal="120" zoomScalePageLayoutView="0" workbookViewId="0" topLeftCell="M1">
      <selection activeCell="U22" sqref="U22"/>
    </sheetView>
  </sheetViews>
  <sheetFormatPr defaultColWidth="8.796875" defaultRowHeight="14.25"/>
  <cols>
    <col min="1" max="1" width="4.3984375" style="1" customWidth="1"/>
    <col min="2" max="2" width="11.59765625" style="1" customWidth="1"/>
    <col min="3" max="3" width="13.69921875" style="1" customWidth="1"/>
    <col min="4" max="4" width="14.3984375" style="1" customWidth="1"/>
    <col min="5" max="5" width="12.09765625" style="1" customWidth="1"/>
    <col min="6" max="6" width="12.5" style="1" customWidth="1"/>
    <col min="7" max="7" width="13.59765625" style="1" customWidth="1"/>
    <col min="8" max="8" width="13.5" style="1" customWidth="1"/>
    <col min="9" max="9" width="16.3984375" style="1" customWidth="1"/>
    <col min="10" max="10" width="16.19921875" style="1" customWidth="1"/>
    <col min="11" max="11" width="17.09765625" style="1" customWidth="1"/>
    <col min="12" max="12" width="17.59765625" style="1" customWidth="1"/>
    <col min="13" max="13" width="16.5" style="1" customWidth="1"/>
    <col min="14" max="14" width="16.09765625" style="1" customWidth="1"/>
    <col min="15" max="16" width="16.69921875" style="1" bestFit="1" customWidth="1"/>
    <col min="17" max="17" width="14" style="1" customWidth="1"/>
    <col min="18" max="18" width="13.8984375" style="1" customWidth="1"/>
    <col min="19" max="19" width="12.09765625" style="1" customWidth="1"/>
    <col min="20" max="20" width="11.59765625" style="1" customWidth="1"/>
    <col min="21" max="21" width="16.09765625" style="1" customWidth="1"/>
    <col min="22" max="22" width="15.8984375" style="1" customWidth="1"/>
    <col min="23" max="16384" width="9" style="1" customWidth="1"/>
  </cols>
  <sheetData>
    <row r="1" ht="12">
      <c r="U1" s="22"/>
    </row>
    <row r="4" spans="1:23" ht="105.75" customHeight="1">
      <c r="A4" s="9" t="s">
        <v>0</v>
      </c>
      <c r="B4" s="9" t="s">
        <v>1</v>
      </c>
      <c r="C4" s="12" t="s">
        <v>4</v>
      </c>
      <c r="D4" s="13" t="s">
        <v>2</v>
      </c>
      <c r="E4" s="6" t="s">
        <v>18</v>
      </c>
      <c r="F4" s="6" t="s">
        <v>18</v>
      </c>
      <c r="G4" s="6" t="s">
        <v>22</v>
      </c>
      <c r="H4" s="6" t="s">
        <v>22</v>
      </c>
      <c r="I4" s="6" t="s">
        <v>20</v>
      </c>
      <c r="J4" s="6" t="s">
        <v>20</v>
      </c>
      <c r="K4" s="6" t="s">
        <v>24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 t="s">
        <v>29</v>
      </c>
      <c r="R4" s="6" t="s">
        <v>29</v>
      </c>
      <c r="S4" s="6" t="s">
        <v>31</v>
      </c>
      <c r="T4" s="6" t="s">
        <v>31</v>
      </c>
      <c r="U4" s="6" t="s">
        <v>32</v>
      </c>
      <c r="V4" s="6" t="s">
        <v>32</v>
      </c>
      <c r="W4" s="5"/>
    </row>
    <row r="5" spans="1:23" ht="12.75" thickBot="1">
      <c r="A5" s="3">
        <v>1</v>
      </c>
      <c r="B5" s="10" t="s">
        <v>7</v>
      </c>
      <c r="C5" s="11">
        <v>355.93</v>
      </c>
      <c r="D5" s="11">
        <v>384.4</v>
      </c>
      <c r="E5" s="2">
        <v>640</v>
      </c>
      <c r="F5" s="2">
        <v>691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"/>
    </row>
    <row r="6" spans="1:23" ht="12.75" thickBot="1">
      <c r="A6" s="3">
        <v>2</v>
      </c>
      <c r="B6" s="10" t="s">
        <v>8</v>
      </c>
      <c r="C6" s="11">
        <v>148671.08</v>
      </c>
      <c r="D6" s="11">
        <v>160564.77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174500</v>
      </c>
      <c r="P6" s="2">
        <v>188460</v>
      </c>
      <c r="Q6" s="2"/>
      <c r="R6" s="2"/>
      <c r="S6" s="2"/>
      <c r="T6" s="2"/>
      <c r="U6" s="2"/>
      <c r="V6" s="2"/>
      <c r="W6" s="5"/>
    </row>
    <row r="7" spans="1:23" ht="14.25" customHeight="1" thickBot="1">
      <c r="A7" s="3">
        <v>3</v>
      </c>
      <c r="B7" s="10" t="s">
        <v>9</v>
      </c>
      <c r="C7" s="11">
        <v>3211.6</v>
      </c>
      <c r="D7" s="11">
        <v>3468.53</v>
      </c>
      <c r="E7" s="2"/>
      <c r="F7" s="2"/>
      <c r="G7" s="2"/>
      <c r="H7" s="2"/>
      <c r="I7" s="2">
        <v>4432</v>
      </c>
      <c r="J7" s="2">
        <v>4786.56</v>
      </c>
      <c r="K7" s="2"/>
      <c r="L7" s="2"/>
      <c r="M7" s="2"/>
      <c r="N7" s="2"/>
      <c r="O7" s="2"/>
      <c r="P7" s="2"/>
      <c r="Q7" s="2">
        <v>5680</v>
      </c>
      <c r="R7" s="2">
        <v>6134</v>
      </c>
      <c r="S7" s="2">
        <v>4074.08</v>
      </c>
      <c r="T7" s="2">
        <v>4400</v>
      </c>
      <c r="U7" s="2"/>
      <c r="V7" s="2"/>
      <c r="W7" s="5"/>
    </row>
    <row r="8" spans="1:23" ht="12.75" thickBot="1">
      <c r="A8" s="3">
        <v>4</v>
      </c>
      <c r="B8" s="10" t="s">
        <v>10</v>
      </c>
      <c r="C8" s="11">
        <v>75500</v>
      </c>
      <c r="D8" s="11">
        <v>81540</v>
      </c>
      <c r="E8" s="2"/>
      <c r="F8" s="2"/>
      <c r="G8" s="2">
        <v>71296.3</v>
      </c>
      <c r="H8" s="2">
        <v>77000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"/>
    </row>
    <row r="9" spans="1:23" ht="12.75" thickBot="1">
      <c r="A9" s="3">
        <v>5</v>
      </c>
      <c r="B9" s="10" t="s">
        <v>11</v>
      </c>
      <c r="C9" s="11">
        <v>601.85</v>
      </c>
      <c r="D9" s="11">
        <v>650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740</v>
      </c>
      <c r="V9" s="2">
        <v>799.2</v>
      </c>
      <c r="W9" s="5"/>
    </row>
    <row r="10" spans="1:23" ht="15.75" customHeight="1" thickBot="1">
      <c r="A10" s="3">
        <v>6</v>
      </c>
      <c r="B10" s="10" t="s">
        <v>12</v>
      </c>
      <c r="C10" s="11">
        <v>1111.05</v>
      </c>
      <c r="D10" s="11">
        <v>1199.93</v>
      </c>
      <c r="E10" s="2">
        <v>1375.05</v>
      </c>
      <c r="F10" s="2">
        <v>1485.05</v>
      </c>
      <c r="G10" s="2"/>
      <c r="H10" s="2"/>
      <c r="I10" s="2"/>
      <c r="J10" s="2"/>
      <c r="K10" s="2">
        <v>2100</v>
      </c>
      <c r="L10" s="2">
        <v>2268</v>
      </c>
      <c r="M10" s="2"/>
      <c r="N10" s="2"/>
      <c r="O10" s="2"/>
      <c r="P10" s="2"/>
      <c r="Q10" s="2"/>
      <c r="R10" s="2"/>
      <c r="S10" s="2"/>
      <c r="T10" s="2"/>
      <c r="U10" s="2">
        <v>2025</v>
      </c>
      <c r="V10" s="2">
        <v>2187</v>
      </c>
      <c r="W10" s="5"/>
    </row>
    <row r="11" spans="1:23" ht="12.75" thickBot="1">
      <c r="A11" s="3">
        <v>7</v>
      </c>
      <c r="B11" s="10" t="s">
        <v>13</v>
      </c>
      <c r="C11" s="11">
        <v>212500.96</v>
      </c>
      <c r="D11" s="11">
        <v>229501.04</v>
      </c>
      <c r="E11" s="2"/>
      <c r="F11" s="2"/>
      <c r="G11" s="2"/>
      <c r="H11" s="2"/>
      <c r="I11" s="2"/>
      <c r="J11" s="2"/>
      <c r="K11" s="2"/>
      <c r="L11" s="2"/>
      <c r="M11" s="2">
        <v>210832</v>
      </c>
      <c r="N11" s="2">
        <v>227698.56</v>
      </c>
      <c r="O11" s="2"/>
      <c r="P11" s="2"/>
      <c r="Q11" s="2"/>
      <c r="R11" s="2"/>
      <c r="S11" s="2"/>
      <c r="T11" s="2"/>
      <c r="U11" s="2"/>
      <c r="V11" s="2"/>
      <c r="W11" s="5"/>
    </row>
    <row r="12" spans="1:23" ht="12">
      <c r="A12" s="26" t="s">
        <v>3</v>
      </c>
      <c r="B12" s="27"/>
      <c r="C12" s="14">
        <f>SUM(C5:C11)</f>
        <v>441952.47</v>
      </c>
      <c r="D12" s="15">
        <f>SUM(D5:D11)</f>
        <v>477308.67</v>
      </c>
      <c r="E12" s="4">
        <f>SUM(E5:E11)</f>
        <v>2015.05</v>
      </c>
      <c r="F12" s="4">
        <f>SUM(F5:F11)</f>
        <v>2176.05</v>
      </c>
      <c r="G12" s="4">
        <f>SUM(G7:G11)</f>
        <v>71296.3</v>
      </c>
      <c r="H12" s="4">
        <f>SUM(H7:H11)</f>
        <v>77000</v>
      </c>
      <c r="I12" s="4">
        <f>SUM(I7:I11)</f>
        <v>4432</v>
      </c>
      <c r="J12" s="4">
        <f>SUM(J7:J11)</f>
        <v>4786.56</v>
      </c>
      <c r="K12" s="4">
        <f>SUM(K5:K11)</f>
        <v>2100</v>
      </c>
      <c r="L12" s="4">
        <f>SUM(L5:L11)</f>
        <v>2268</v>
      </c>
      <c r="M12" s="4">
        <f aca="true" t="shared" si="0" ref="M12:R12">SUM(M6:M11)</f>
        <v>210832</v>
      </c>
      <c r="N12" s="4">
        <f t="shared" si="0"/>
        <v>227698.56</v>
      </c>
      <c r="O12" s="4">
        <f t="shared" si="0"/>
        <v>174500</v>
      </c>
      <c r="P12" s="4">
        <f t="shared" si="0"/>
        <v>188460</v>
      </c>
      <c r="Q12" s="4">
        <f t="shared" si="0"/>
        <v>5680</v>
      </c>
      <c r="R12" s="4">
        <f t="shared" si="0"/>
        <v>6134</v>
      </c>
      <c r="S12" s="4">
        <f>SUM(S9:S11)</f>
        <v>0</v>
      </c>
      <c r="T12" s="4">
        <f>SUM(T9:T11)</f>
        <v>0</v>
      </c>
      <c r="U12" s="4"/>
      <c r="V12" s="4"/>
      <c r="W12" s="5"/>
    </row>
    <row r="13" spans="1:23" ht="12">
      <c r="A13" s="16"/>
      <c r="B13" s="17"/>
      <c r="C13" s="14"/>
      <c r="D13" s="15"/>
      <c r="E13" s="4"/>
      <c r="F13" s="4" t="s">
        <v>17</v>
      </c>
      <c r="G13" s="24"/>
      <c r="H13" s="25"/>
      <c r="I13" s="24" t="s">
        <v>21</v>
      </c>
      <c r="J13" s="25"/>
      <c r="K13" s="4"/>
      <c r="L13" s="4"/>
      <c r="M13" s="24"/>
      <c r="N13" s="25"/>
      <c r="O13" s="4"/>
      <c r="P13" s="4"/>
      <c r="Q13" s="4"/>
      <c r="R13" s="4"/>
      <c r="S13" s="4"/>
      <c r="T13" s="4"/>
      <c r="U13" s="20">
        <f>SUM(U9:U12)</f>
        <v>2765</v>
      </c>
      <c r="V13" s="20">
        <f>SUM(V9:V12)</f>
        <v>2986.2</v>
      </c>
      <c r="W13" s="5"/>
    </row>
    <row r="14" spans="1:23" ht="12">
      <c r="A14" s="16"/>
      <c r="B14" s="17" t="s">
        <v>14</v>
      </c>
      <c r="C14" s="14"/>
      <c r="D14" s="15"/>
      <c r="E14" s="4"/>
      <c r="F14" s="4"/>
      <c r="G14" s="24" t="s">
        <v>19</v>
      </c>
      <c r="H14" s="25"/>
      <c r="I14" s="19"/>
      <c r="J14" s="19"/>
      <c r="K14" s="24" t="s">
        <v>23</v>
      </c>
      <c r="L14" s="25"/>
      <c r="M14" s="24" t="s">
        <v>15</v>
      </c>
      <c r="N14" s="25"/>
      <c r="O14" s="24" t="s">
        <v>16</v>
      </c>
      <c r="P14" s="25"/>
      <c r="Q14" s="24" t="s">
        <v>30</v>
      </c>
      <c r="R14" s="25"/>
      <c r="S14" s="24" t="s">
        <v>30</v>
      </c>
      <c r="T14" s="25"/>
      <c r="U14" s="20"/>
      <c r="V14" s="20" t="s">
        <v>33</v>
      </c>
      <c r="W14" s="5"/>
    </row>
    <row r="15" spans="1:22" ht="12">
      <c r="A15" s="23" t="s">
        <v>5</v>
      </c>
      <c r="B15" s="23"/>
      <c r="C15" s="18">
        <f>SUM(C12)</f>
        <v>441952.47</v>
      </c>
      <c r="D15" s="18">
        <f>SUM(D12)</f>
        <v>477308.67</v>
      </c>
      <c r="E15" s="8"/>
      <c r="F15" s="8" t="s">
        <v>6</v>
      </c>
      <c r="G15" s="8"/>
      <c r="H15" s="8" t="s">
        <v>6</v>
      </c>
      <c r="I15" s="8"/>
      <c r="J15" s="8" t="s">
        <v>6</v>
      </c>
      <c r="K15" s="8"/>
      <c r="L15" s="8" t="s">
        <v>6</v>
      </c>
      <c r="M15" s="8"/>
      <c r="N15" s="8" t="s">
        <v>6</v>
      </c>
      <c r="O15" s="8"/>
      <c r="P15" s="8" t="s">
        <v>6</v>
      </c>
      <c r="Q15" s="8"/>
      <c r="R15" s="8" t="s">
        <v>6</v>
      </c>
      <c r="S15" s="7"/>
      <c r="T15" s="8" t="s">
        <v>6</v>
      </c>
      <c r="U15" s="21"/>
      <c r="V15" s="21"/>
    </row>
  </sheetData>
  <sheetProtection/>
  <mergeCells count="11">
    <mergeCell ref="A12:B12"/>
    <mergeCell ref="A15:B15"/>
    <mergeCell ref="G13:H13"/>
    <mergeCell ref="G14:H14"/>
    <mergeCell ref="O14:P14"/>
    <mergeCell ref="Q14:R14"/>
    <mergeCell ref="S14:T14"/>
    <mergeCell ref="I13:J13"/>
    <mergeCell ref="K14:L14"/>
    <mergeCell ref="M13:N13"/>
    <mergeCell ref="M14:N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2019-09-25T11:12:32Z</dcterms:modified>
  <cp:category/>
  <cp:version/>
  <cp:contentType/>
  <cp:contentStatus/>
</cp:coreProperties>
</file>