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95" windowWidth="19110" windowHeight="6045" tabRatio="601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<sst xmlns="http://schemas.openxmlformats.org/spreadsheetml/2006/main" count="89" uniqueCount="62">
  <si>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</si>
  <si>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</si>
  <si>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</si>
  <si>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</si>
  <si>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</si>
  <si>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</si>
  <si>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</si>
  <si>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2</t>
  </si>
  <si>
    <t xml:space="preserve"> pakiet nr 3</t>
  </si>
  <si>
    <t xml:space="preserve"> pakiet nr 4</t>
  </si>
  <si>
    <t xml:space="preserve"> pakiet nr 5</t>
  </si>
  <si>
    <t xml:space="preserve"> pakiet nr 7</t>
  </si>
  <si>
    <t xml:space="preserve"> pakiet nr 8</t>
  </si>
  <si>
    <t xml:space="preserve"> pakiet nr 9</t>
  </si>
  <si>
    <t xml:space="preserve"> pakiet nr 10</t>
  </si>
  <si>
    <t xml:space="preserve"> pakiet nr 11</t>
  </si>
  <si>
    <t xml:space="preserve"> pakiet nr 13</t>
  </si>
  <si>
    <t xml:space="preserve"> pakiet nr 14</t>
  </si>
  <si>
    <t xml:space="preserve"> pakiet nr 19</t>
  </si>
  <si>
    <t xml:space="preserve"> pakiet nr 21</t>
  </si>
  <si>
    <t xml:space="preserve"> pakiet nr 22</t>
  </si>
  <si>
    <t xml:space="preserve"> pakiet nr 24</t>
  </si>
  <si>
    <t xml:space="preserve"> pakiet nr 25</t>
  </si>
  <si>
    <t xml:space="preserve"> pakiet nr 26</t>
  </si>
  <si>
    <t xml:space="preserve"> pakiet nr 30</t>
  </si>
  <si>
    <t xml:space="preserve"> pakiet nr 31</t>
  </si>
  <si>
    <t xml:space="preserve"> pakiet nr 32</t>
  </si>
  <si>
    <t xml:space="preserve"> pakiet nr 33</t>
  </si>
  <si>
    <t xml:space="preserve"> pakiet nr 34</t>
  </si>
  <si>
    <t xml:space="preserve"> pakiet nr 35</t>
  </si>
  <si>
    <t xml:space="preserve"> pakiet nr 37</t>
  </si>
  <si>
    <t>okres gwarancji</t>
  </si>
  <si>
    <t>4. BIOTI Sp. z o.o.
ul. Ostródzka 196
03-289 Warszawa</t>
  </si>
  <si>
    <t>5. BTL Polska Sp. z o.o.
ul. Leonidasa 49
02-239 Warszawa</t>
  </si>
  <si>
    <t>11. PROMED Spółka Akcyjna
ul. Działkowa 56
01-520 Warszawa</t>
  </si>
  <si>
    <t>1.ALVO Spółka z ograniczoną odpowiedzialnością Sp.k.
 ul. Południowa 21a,
64-030 Śmigiel</t>
  </si>
  <si>
    <t>36 miesięcy- pakiet nr 37</t>
  </si>
  <si>
    <t>2.  ArjoHuntleigh Polska Sp. z o.o. 
ul. Ks. Wawrzyniaka 2 
62-052 Komorniki</t>
  </si>
  <si>
    <t>36 miesięcy- pakiet nr 31</t>
  </si>
  <si>
    <t>48 miesięcy- pakiet nr 37</t>
  </si>
  <si>
    <t xml:space="preserve">3. BAKMED 
Bogdan Pokorski
92-109 Łódź, 
ul. Chałubińskiego 37a </t>
  </si>
  <si>
    <t xml:space="preserve">3. BAKMED 
Bogdan Pokorski
92-109 Łódź, 
 ul. Chałubińskiego 37a </t>
  </si>
  <si>
    <t>36 miesięcy- pakiet nr 24</t>
  </si>
  <si>
    <t>36 miesięcy- pakiet nr 5</t>
  </si>
  <si>
    <t>6.F.H.U. Euro-Medical Maciej Świda
ul. Ogrodowa 3b, 
43-300 Bielsko-Biała</t>
  </si>
  <si>
    <t>48 miesięcy- pakiet nr 4,30,31</t>
  </si>
  <si>
    <t>6.F.H.U. Euro-Medical 
Maciej Świda
ul. Ogrodowa 3b, 
43-300 Bielsko-Biała</t>
  </si>
  <si>
    <t>7. FORMED SP. Z O. O. S.K
ul. Leśnianka 97, 
34-300 Żywiec</t>
  </si>
  <si>
    <t>8.GE Medical Systems Polska 
Sp. z o.o.
 ul. Wołoska 9, 02-583 Warszawa</t>
  </si>
  <si>
    <t>9.M4MEDICAL SP Z O.O.
UL.NAŁĘCZOWSKA 14 
20-701 LUBLIN</t>
  </si>
  <si>
    <t>60 miesięcy- pakiet nr 5</t>
  </si>
  <si>
    <t>10.Medinco Polska Spółka z ograniczoną odpowiedzialnością sp.k.
ul. Sarmacka 5/31, 
02-972 Warszawa</t>
  </si>
  <si>
    <t>24 miesiące- pakiet nr 32,33</t>
  </si>
  <si>
    <t>36 mesięcy- pakiet nr 36</t>
  </si>
  <si>
    <t>12. P.H.U. ProMedical Arkadiusz Kułak
Sopotnia Mała 59, 
34-340 Jeleśnia</t>
  </si>
  <si>
    <t>13.Ronomed Sp. z o.o. Sp. k. ul. Przyjaźni 52/1U, 
53-030 Wrocław</t>
  </si>
  <si>
    <t>13.Ronomed Sp. z o.o. Sp. k.
 ul. Przyjaźni 52/1U, 
53-030 Wrocław</t>
  </si>
  <si>
    <t>48 miesięcy - pakiet nr 5,19,24,26</t>
  </si>
  <si>
    <t>36 miesięcy-pakiet nr 10,14,21,22,25</t>
  </si>
  <si>
    <t>14.Zakład Techniki Medycznej „TECH-MED.” Sp. z o.o.
 ul. Piękna 13, 
85-303 Bydgoszcz</t>
  </si>
  <si>
    <t>48 miesięcy - pakiet nr 4,30</t>
  </si>
  <si>
    <t xml:space="preserve">60 dni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</si>
</sst>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0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0" fontId="64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3" fontId="64" fillId="64" borderId="29" xfId="0" applyNumberFormat="1" applyFont="1" applyFill="1" applyBorder="1" applyAlignment="1">
      <alignment horizontal="center"/>
    </xf>
    <xf numFmtId="3" fontId="64" fillId="64" borderId="30" xfId="0" applyNumberFormat="1" applyFont="1" applyFill="1" applyBorder="1" applyAlignment="1">
      <alignment horizontal="center"/>
    </xf>
    <xf numFmtId="4" fontId="67" fillId="64" borderId="23" xfId="0" applyNumberFormat="1" applyFont="1" applyFill="1" applyBorder="1" applyAlignment="1">
      <alignment horizontal="right" vertical="center"/>
    </xf>
    <xf numFmtId="4" fontId="67" fillId="64" borderId="23" xfId="127" applyNumberFormat="1" applyFont="1" applyFill="1" applyBorder="1" applyAlignment="1">
      <alignment horizontal="right"/>
      <protection/>
    </xf>
    <xf numFmtId="4" fontId="64" fillId="64" borderId="23" xfId="0" applyNumberFormat="1" applyFont="1" applyFill="1" applyBorder="1" applyAlignment="1">
      <alignment horizontal="right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32"/>
  <sheetViews>
    <sheetView tabSelected="1" zoomScale="120" zoomScaleNormal="120" zoomScalePageLayoutView="0" workbookViewId="0" topLeftCell="A1">
      <selection activeCell="H37" sqref="H37"/>
    </sheetView>
  </sheetViews>
  <sheetFormatPr defaultColWidth="8.796875" defaultRowHeight="14.25"/>
  <cols>
    <col min="1" max="1" width="4.3984375" style="1" customWidth="1"/>
    <col min="2" max="2" width="11.59765625" style="1" customWidth="1"/>
    <col min="3" max="3" width="13.69921875" style="1" customWidth="1"/>
    <col min="4" max="4" width="14.3984375" style="1" customWidth="1"/>
    <col min="5" max="5" width="15.69921875" style="1" customWidth="1"/>
    <col min="6" max="6" width="14.8984375" style="1" customWidth="1"/>
    <col min="7" max="7" width="15.69921875" style="1" customWidth="1"/>
    <col min="8" max="8" width="14.8984375" style="1" customWidth="1"/>
    <col min="9" max="9" width="14.5" style="1" customWidth="1"/>
    <col min="10" max="10" width="15.09765625" style="1" customWidth="1"/>
    <col min="11" max="11" width="13.69921875" style="1" customWidth="1"/>
    <col min="12" max="12" width="15.5" style="1" customWidth="1"/>
    <col min="13" max="13" width="14.5" style="1" customWidth="1"/>
    <col min="14" max="14" width="14.3984375" style="1" customWidth="1"/>
    <col min="15" max="15" width="15.5" style="1" customWidth="1"/>
    <col min="16" max="16" width="18.19921875" style="1" customWidth="1"/>
    <col min="17" max="17" width="15.3984375" style="1" customWidth="1"/>
    <col min="18" max="18" width="15.69921875" style="1" customWidth="1"/>
    <col min="19" max="19" width="17.09765625" style="1" customWidth="1"/>
    <col min="20" max="21" width="17.59765625" style="1" customWidth="1"/>
    <col min="22" max="22" width="16.69921875" style="1" customWidth="1"/>
    <col min="23" max="23" width="16.8984375" style="1" customWidth="1"/>
    <col min="24" max="24" width="17.09765625" style="1" customWidth="1"/>
    <col min="25" max="25" width="17.3984375" style="1" customWidth="1"/>
    <col min="26" max="26" width="16.8984375" style="1" customWidth="1"/>
    <col min="27" max="28" width="16.19921875" style="1" customWidth="1"/>
    <col min="29" max="29" width="17.59765625" style="1" customWidth="1"/>
    <col min="30" max="30" width="22.69921875" style="1" customWidth="1"/>
    <col min="31" max="31" width="18.5" style="1" customWidth="1"/>
    <col min="32" max="32" width="17.69921875" style="1" customWidth="1"/>
    <col min="33" max="16384" width="9" style="1" customWidth="1"/>
  </cols>
  <sheetData>
    <row r="4" spans="1:33" ht="105.75" customHeight="1">
      <c r="A4" s="8" t="s">
        <v>0</v>
      </c>
      <c r="B4" s="8" t="s">
        <v>1</v>
      </c>
      <c r="C4" s="11" t="s">
        <v>4</v>
      </c>
      <c r="D4" s="12" t="s">
        <v>2</v>
      </c>
      <c r="E4" s="5" t="s">
        <v>35</v>
      </c>
      <c r="F4" s="5" t="s">
        <v>35</v>
      </c>
      <c r="G4" s="5" t="s">
        <v>37</v>
      </c>
      <c r="H4" s="5" t="s">
        <v>37</v>
      </c>
      <c r="I4" s="5" t="s">
        <v>40</v>
      </c>
      <c r="J4" s="5" t="s">
        <v>41</v>
      </c>
      <c r="K4" s="5" t="s">
        <v>32</v>
      </c>
      <c r="L4" s="5" t="s">
        <v>32</v>
      </c>
      <c r="M4" s="5" t="s">
        <v>33</v>
      </c>
      <c r="N4" s="5" t="s">
        <v>33</v>
      </c>
      <c r="O4" s="5" t="s">
        <v>44</v>
      </c>
      <c r="P4" s="5" t="s">
        <v>46</v>
      </c>
      <c r="Q4" s="5" t="s">
        <v>47</v>
      </c>
      <c r="R4" s="5" t="s">
        <v>47</v>
      </c>
      <c r="S4" s="5" t="s">
        <v>48</v>
      </c>
      <c r="T4" s="5" t="s">
        <v>48</v>
      </c>
      <c r="U4" s="5" t="s">
        <v>49</v>
      </c>
      <c r="V4" s="5" t="s">
        <v>49</v>
      </c>
      <c r="W4" s="5" t="s">
        <v>51</v>
      </c>
      <c r="X4" s="5" t="s">
        <v>51</v>
      </c>
      <c r="Y4" s="5" t="s">
        <v>34</v>
      </c>
      <c r="Z4" s="5" t="s">
        <v>34</v>
      </c>
      <c r="AA4" s="5" t="s">
        <v>54</v>
      </c>
      <c r="AB4" s="5" t="s">
        <v>54</v>
      </c>
      <c r="AC4" s="5" t="s">
        <v>55</v>
      </c>
      <c r="AD4" s="5" t="s">
        <v>56</v>
      </c>
      <c r="AE4" s="5" t="s">
        <v>59</v>
      </c>
      <c r="AF4" s="5" t="s">
        <v>59</v>
      </c>
      <c r="AG4" s="4"/>
    </row>
    <row r="5" spans="1:33" ht="12.75" thickBot="1">
      <c r="A5" s="3">
        <v>1</v>
      </c>
      <c r="B5" s="9" t="s">
        <v>7</v>
      </c>
      <c r="C5" s="10">
        <v>384.25</v>
      </c>
      <c r="D5" s="10">
        <v>414.99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4"/>
    </row>
    <row r="6" spans="1:33" ht="12" customHeight="1" thickBot="1">
      <c r="A6" s="3">
        <v>2</v>
      </c>
      <c r="B6" s="9" t="s">
        <v>8</v>
      </c>
      <c r="C6" s="10">
        <v>9394.15</v>
      </c>
      <c r="D6" s="10">
        <v>10092.76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</row>
    <row r="7" spans="1:33" ht="12.75" thickBot="1">
      <c r="A7" s="3">
        <v>3</v>
      </c>
      <c r="B7" s="9" t="s">
        <v>9</v>
      </c>
      <c r="C7" s="10">
        <v>4743.15</v>
      </c>
      <c r="D7" s="10">
        <v>5122.6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v>4400</v>
      </c>
      <c r="P7" s="2">
        <v>4752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3969</v>
      </c>
      <c r="AF7" s="2">
        <v>4286.52</v>
      </c>
      <c r="AG7" s="4"/>
    </row>
    <row r="8" spans="1:33" ht="12.75" thickBot="1">
      <c r="A8" s="3">
        <v>4</v>
      </c>
      <c r="B8" s="9" t="s">
        <v>10</v>
      </c>
      <c r="C8" s="10">
        <v>8304</v>
      </c>
      <c r="D8" s="10">
        <v>8968.32</v>
      </c>
      <c r="E8" s="2"/>
      <c r="F8" s="2"/>
      <c r="G8" s="2"/>
      <c r="H8" s="2"/>
      <c r="I8" s="2"/>
      <c r="J8" s="2"/>
      <c r="K8" s="2"/>
      <c r="L8" s="2"/>
      <c r="M8" s="2">
        <v>5025</v>
      </c>
      <c r="N8" s="2">
        <v>5487</v>
      </c>
      <c r="O8" s="2"/>
      <c r="P8" s="2"/>
      <c r="Q8" s="2"/>
      <c r="R8" s="2"/>
      <c r="S8" s="2">
        <v>9000</v>
      </c>
      <c r="T8" s="2">
        <v>9720</v>
      </c>
      <c r="U8" s="2">
        <v>5250</v>
      </c>
      <c r="V8" s="2">
        <v>5670</v>
      </c>
      <c r="W8" s="2"/>
      <c r="X8" s="2"/>
      <c r="Y8" s="2">
        <v>6800</v>
      </c>
      <c r="Z8" s="2">
        <v>7344</v>
      </c>
      <c r="AA8" s="2"/>
      <c r="AB8" s="2"/>
      <c r="AC8" s="2">
        <v>5796</v>
      </c>
      <c r="AD8" s="2">
        <v>6259.68</v>
      </c>
      <c r="AE8" s="2"/>
      <c r="AF8" s="2"/>
      <c r="AG8" s="4"/>
    </row>
    <row r="9" spans="1:33" ht="12.75" thickBot="1">
      <c r="A9" s="3">
        <v>5</v>
      </c>
      <c r="B9" s="9" t="s">
        <v>11</v>
      </c>
      <c r="C9" s="10">
        <v>22583.18</v>
      </c>
      <c r="D9" s="10">
        <v>24389.83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4"/>
    </row>
    <row r="10" spans="1:33" ht="12.75" thickBot="1">
      <c r="A10" s="3">
        <v>6</v>
      </c>
      <c r="B10" s="9" t="s">
        <v>12</v>
      </c>
      <c r="C10" s="10">
        <v>2370</v>
      </c>
      <c r="D10" s="10">
        <v>2559.6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</row>
    <row r="11" spans="1:33" ht="12.75" thickBot="1">
      <c r="A11" s="3">
        <v>7</v>
      </c>
      <c r="B11" s="9" t="s">
        <v>13</v>
      </c>
      <c r="C11" s="10">
        <v>35346.4</v>
      </c>
      <c r="D11" s="10">
        <v>38174.11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4"/>
    </row>
    <row r="12" spans="1:33" ht="12.75" thickBot="1">
      <c r="A12" s="3">
        <v>8</v>
      </c>
      <c r="B12" s="9" t="s">
        <v>14</v>
      </c>
      <c r="C12" s="10">
        <v>170</v>
      </c>
      <c r="D12" s="10">
        <v>183.6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222.22</v>
      </c>
      <c r="AD12" s="2">
        <v>240</v>
      </c>
      <c r="AE12" s="2"/>
      <c r="AF12" s="2"/>
      <c r="AG12" s="4"/>
    </row>
    <row r="13" spans="1:33" ht="12.75" thickBot="1">
      <c r="A13" s="3">
        <v>9</v>
      </c>
      <c r="B13" s="9" t="s">
        <v>15</v>
      </c>
      <c r="C13" s="10">
        <v>216.48</v>
      </c>
      <c r="D13" s="10">
        <v>233.8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"/>
    </row>
    <row r="14" spans="1:33" ht="12.75" thickBot="1">
      <c r="A14" s="3">
        <v>10</v>
      </c>
      <c r="B14" s="9" t="s">
        <v>16</v>
      </c>
      <c r="C14" s="10">
        <v>576.04</v>
      </c>
      <c r="D14" s="10">
        <v>622.12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4"/>
    </row>
    <row r="15" spans="1:33" ht="12.75" thickBot="1">
      <c r="A15" s="3">
        <v>11</v>
      </c>
      <c r="B15" s="9" t="s">
        <v>17</v>
      </c>
      <c r="C15" s="10">
        <v>456.91</v>
      </c>
      <c r="D15" s="10">
        <v>493.46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509.26</v>
      </c>
      <c r="AD15" s="2">
        <v>550</v>
      </c>
      <c r="AE15" s="2"/>
      <c r="AF15" s="2"/>
      <c r="AG15" s="4"/>
    </row>
    <row r="16" spans="1:33" ht="12.75" thickBot="1">
      <c r="A16" s="3">
        <v>12</v>
      </c>
      <c r="B16" s="9" t="s">
        <v>18</v>
      </c>
      <c r="C16" s="10">
        <v>1558.5</v>
      </c>
      <c r="D16" s="10">
        <v>1683.18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1533.52</v>
      </c>
      <c r="AD16" s="2">
        <v>1656.2</v>
      </c>
      <c r="AE16" s="2"/>
      <c r="AF16" s="2"/>
      <c r="AG16" s="4"/>
    </row>
    <row r="17" spans="1:33" ht="12.75" thickBot="1">
      <c r="A17" s="3">
        <v>13</v>
      </c>
      <c r="B17" s="9" t="s">
        <v>19</v>
      </c>
      <c r="C17" s="10">
        <v>1398.1</v>
      </c>
      <c r="D17" s="10">
        <v>1509.95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2015</v>
      </c>
      <c r="AD17" s="2">
        <v>2176.2</v>
      </c>
      <c r="AE17" s="2"/>
      <c r="AF17" s="2"/>
      <c r="AG17" s="4"/>
    </row>
    <row r="18" spans="1:33" ht="12.75" thickBot="1">
      <c r="A18" s="3">
        <v>14</v>
      </c>
      <c r="B18" s="9" t="s">
        <v>20</v>
      </c>
      <c r="C18" s="10">
        <v>2957.11</v>
      </c>
      <c r="D18" s="10">
        <v>3193.68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2034.24</v>
      </c>
      <c r="AD18" s="2">
        <v>2196.98</v>
      </c>
      <c r="AE18" s="2"/>
      <c r="AF18" s="2"/>
      <c r="AG18" s="4"/>
    </row>
    <row r="19" spans="1:33" ht="12.75" thickBot="1">
      <c r="A19" s="3">
        <v>15</v>
      </c>
      <c r="B19" s="9" t="s">
        <v>21</v>
      </c>
      <c r="C19" s="10">
        <v>2360.74</v>
      </c>
      <c r="D19" s="10">
        <v>2549.6</v>
      </c>
      <c r="E19" s="2"/>
      <c r="F19" s="2"/>
      <c r="G19" s="2"/>
      <c r="H19" s="2"/>
      <c r="I19" s="2"/>
      <c r="J19" s="2"/>
      <c r="K19" s="2">
        <v>2400</v>
      </c>
      <c r="L19" s="2">
        <v>2592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5554</v>
      </c>
      <c r="AB19" s="2">
        <v>5998.32</v>
      </c>
      <c r="AC19" s="2">
        <v>3141.67</v>
      </c>
      <c r="AD19" s="2">
        <v>3393</v>
      </c>
      <c r="AE19" s="2"/>
      <c r="AF19" s="2"/>
      <c r="AG19" s="4"/>
    </row>
    <row r="20" spans="1:33" ht="12.75" thickBot="1">
      <c r="A20" s="3">
        <v>16</v>
      </c>
      <c r="B20" s="9" t="s">
        <v>22</v>
      </c>
      <c r="C20" s="10">
        <v>1371.11</v>
      </c>
      <c r="D20" s="10">
        <v>1480.8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1564.81</v>
      </c>
      <c r="AD20" s="2">
        <v>1689.99</v>
      </c>
      <c r="AE20" s="2"/>
      <c r="AF20" s="2"/>
      <c r="AG20" s="4"/>
    </row>
    <row r="21" spans="1:33" ht="12.75" thickBot="1">
      <c r="A21" s="3">
        <v>17</v>
      </c>
      <c r="B21" s="9" t="s">
        <v>23</v>
      </c>
      <c r="C21" s="10">
        <v>5029.38</v>
      </c>
      <c r="D21" s="10">
        <v>5431.73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5002.5</v>
      </c>
      <c r="AD21" s="2">
        <v>5402.7</v>
      </c>
      <c r="AE21" s="2"/>
      <c r="AF21" s="2"/>
      <c r="AG21" s="4"/>
    </row>
    <row r="22" spans="1:33" ht="12.75" thickBot="1">
      <c r="A22" s="3">
        <v>18</v>
      </c>
      <c r="B22" s="9" t="s">
        <v>24</v>
      </c>
      <c r="C22" s="10">
        <v>73566.72</v>
      </c>
      <c r="D22" s="10">
        <v>79452.06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69600</v>
      </c>
      <c r="P22" s="2">
        <v>75168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67320</v>
      </c>
      <c r="AF22" s="2">
        <v>72705.6</v>
      </c>
      <c r="AG22" s="4"/>
    </row>
    <row r="23" spans="1:33" ht="13.5" customHeight="1" thickBot="1">
      <c r="A23" s="3">
        <v>19</v>
      </c>
      <c r="B23" s="9" t="s">
        <v>25</v>
      </c>
      <c r="C23" s="10">
        <v>7400</v>
      </c>
      <c r="D23" s="10">
        <v>7992</v>
      </c>
      <c r="E23" s="2"/>
      <c r="F23" s="2"/>
      <c r="G23" s="2">
        <v>11300</v>
      </c>
      <c r="H23" s="2">
        <v>12204</v>
      </c>
      <c r="I23" s="2"/>
      <c r="J23" s="2"/>
      <c r="K23" s="2"/>
      <c r="L23" s="2"/>
      <c r="M23" s="2"/>
      <c r="N23" s="2"/>
      <c r="O23" s="2">
        <v>10000</v>
      </c>
      <c r="P23" s="2">
        <v>10800</v>
      </c>
      <c r="Q23" s="2">
        <v>10376</v>
      </c>
      <c r="R23" s="2">
        <v>11206.08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4"/>
    </row>
    <row r="24" spans="1:33" ht="12.75" thickBot="1">
      <c r="A24" s="3">
        <v>20</v>
      </c>
      <c r="B24" s="9" t="s">
        <v>26</v>
      </c>
      <c r="C24" s="10">
        <v>330000</v>
      </c>
      <c r="D24" s="10">
        <v>356400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314800</v>
      </c>
      <c r="X24" s="2">
        <v>339984</v>
      </c>
      <c r="Y24" s="2"/>
      <c r="Z24" s="2"/>
      <c r="AA24" s="2"/>
      <c r="AB24" s="2"/>
      <c r="AC24" s="2"/>
      <c r="AD24" s="2"/>
      <c r="AE24" s="2"/>
      <c r="AF24" s="2"/>
      <c r="AG24" s="4"/>
    </row>
    <row r="25" spans="1:33" ht="12.75" thickBot="1">
      <c r="A25" s="3">
        <v>21</v>
      </c>
      <c r="B25" s="9" t="s">
        <v>27</v>
      </c>
      <c r="C25" s="10">
        <v>362962.96</v>
      </c>
      <c r="D25" s="10">
        <v>392000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362800</v>
      </c>
      <c r="X25" s="2">
        <v>391824</v>
      </c>
      <c r="Y25" s="2"/>
      <c r="Z25" s="2"/>
      <c r="AA25" s="2"/>
      <c r="AB25" s="2"/>
      <c r="AC25" s="2"/>
      <c r="AD25" s="2"/>
      <c r="AE25" s="2"/>
      <c r="AF25" s="2"/>
      <c r="AG25" s="4"/>
    </row>
    <row r="26" spans="1:33" ht="12.75" thickBot="1">
      <c r="A26" s="3">
        <v>22</v>
      </c>
      <c r="B26" s="9" t="s">
        <v>28</v>
      </c>
      <c r="C26" s="10">
        <v>101851.85</v>
      </c>
      <c r="D26" s="10">
        <v>110000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101500</v>
      </c>
      <c r="X26" s="2">
        <v>109620</v>
      </c>
      <c r="Y26" s="2"/>
      <c r="Z26" s="2"/>
      <c r="AA26" s="2"/>
      <c r="AB26" s="2"/>
      <c r="AC26" s="2"/>
      <c r="AD26" s="2"/>
      <c r="AE26" s="2"/>
      <c r="AF26" s="2"/>
      <c r="AG26" s="4"/>
    </row>
    <row r="27" spans="1:33" ht="12.75" thickBot="1">
      <c r="A27" s="3">
        <v>23</v>
      </c>
      <c r="B27" s="9" t="s">
        <v>29</v>
      </c>
      <c r="C27" s="10">
        <v>1777.78</v>
      </c>
      <c r="D27" s="10">
        <v>1920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4"/>
    </row>
    <row r="28" spans="1:33" ht="12" customHeight="1" thickBot="1">
      <c r="A28" s="3">
        <v>24</v>
      </c>
      <c r="B28" s="9" t="s">
        <v>30</v>
      </c>
      <c r="C28" s="10">
        <v>481.48</v>
      </c>
      <c r="D28" s="10">
        <v>520</v>
      </c>
      <c r="E28" s="2">
        <v>1418</v>
      </c>
      <c r="F28" s="2">
        <v>1531.44</v>
      </c>
      <c r="G28" s="2"/>
      <c r="H28" s="2"/>
      <c r="I28" s="2">
        <v>740</v>
      </c>
      <c r="J28" s="2">
        <v>799.2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"/>
    </row>
    <row r="29" spans="1:33" ht="12">
      <c r="A29" s="15" t="s">
        <v>3</v>
      </c>
      <c r="B29" s="16"/>
      <c r="C29" s="17">
        <f>SUM(C5:C28)</f>
        <v>977260.29</v>
      </c>
      <c r="D29" s="18">
        <f>SUM(D5:D28)</f>
        <v>1055388.19</v>
      </c>
      <c r="E29" s="19">
        <f>SUM(E28)</f>
        <v>1418</v>
      </c>
      <c r="F29" s="19">
        <f>SUM(F28)</f>
        <v>1531.44</v>
      </c>
      <c r="G29" s="19">
        <f>SUM(G9:G28)</f>
        <v>11300</v>
      </c>
      <c r="H29" s="19">
        <f>SUM(H9:H28)</f>
        <v>12204</v>
      </c>
      <c r="I29" s="19">
        <f>SUM(I9:I28)</f>
        <v>740</v>
      </c>
      <c r="J29" s="19">
        <f>SUM(J9:J28)</f>
        <v>799.2</v>
      </c>
      <c r="K29" s="19">
        <f>SUM(K9:K28)</f>
        <v>2400</v>
      </c>
      <c r="L29" s="19">
        <f>SUM(L9:L28)</f>
        <v>2592</v>
      </c>
      <c r="M29" s="19">
        <f>SUM(M5:M28)</f>
        <v>5025</v>
      </c>
      <c r="N29" s="19">
        <f>SUM(N5:N28)</f>
        <v>5487</v>
      </c>
      <c r="O29" s="19">
        <f>SUM(O22:O28)</f>
        <v>79600</v>
      </c>
      <c r="P29" s="19">
        <f>SUM(P22:P28)</f>
        <v>85968</v>
      </c>
      <c r="Q29" s="19">
        <f>SUM(Q7:Q28)</f>
        <v>10376</v>
      </c>
      <c r="R29" s="19">
        <f>SUM(R7:R28)</f>
        <v>11206.08</v>
      </c>
      <c r="S29" s="19">
        <f>SUM(S7:S28)</f>
        <v>9000</v>
      </c>
      <c r="T29" s="19">
        <f>SUM(T7:T28)</f>
        <v>9720</v>
      </c>
      <c r="U29" s="19">
        <f>SUM(U7:U28)</f>
        <v>5250</v>
      </c>
      <c r="V29" s="19">
        <f>SUM(V7:V28)</f>
        <v>5670</v>
      </c>
      <c r="W29" s="19">
        <f>SUM(W7:W28)</f>
        <v>779100</v>
      </c>
      <c r="X29" s="19">
        <f>SUM(X7:X28)</f>
        <v>841428</v>
      </c>
      <c r="Y29" s="19">
        <f>SUM(Y7:Y28)</f>
        <v>6800</v>
      </c>
      <c r="Z29" s="19">
        <f>SUM(Z7:Z28)</f>
        <v>7344</v>
      </c>
      <c r="AA29" s="19">
        <f>SUM(AA7:AA28)</f>
        <v>5554</v>
      </c>
      <c r="AB29" s="19">
        <f>SUM(AB7:AB28)</f>
        <v>5998.32</v>
      </c>
      <c r="AC29" s="19">
        <f>SUM(AC7:AC28)</f>
        <v>21819.22</v>
      </c>
      <c r="AD29" s="19">
        <f>SUM(AD7:AD28)</f>
        <v>23564.750000000004</v>
      </c>
      <c r="AE29" s="19">
        <f>SUM(AE7:AE28)</f>
        <v>71289</v>
      </c>
      <c r="AF29" s="19">
        <f>SUM(AF7:AF28)</f>
        <v>76992.12000000001</v>
      </c>
      <c r="AG29" s="4"/>
    </row>
    <row r="30" spans="1:32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 t="s">
        <v>52</v>
      </c>
      <c r="Y30" s="6"/>
      <c r="Z30" s="6"/>
      <c r="AA30" s="6"/>
      <c r="AB30" s="6"/>
      <c r="AC30" s="6"/>
      <c r="AD30" s="6" t="s">
        <v>57</v>
      </c>
      <c r="AE30" s="6"/>
      <c r="AF30" s="6"/>
    </row>
    <row r="31" spans="1:32" ht="14.25" customHeight="1">
      <c r="A31" s="13" t="s">
        <v>31</v>
      </c>
      <c r="B31" s="14"/>
      <c r="C31" s="6"/>
      <c r="D31" s="6"/>
      <c r="E31" s="6"/>
      <c r="F31" s="6" t="s">
        <v>36</v>
      </c>
      <c r="G31" s="6"/>
      <c r="H31" s="6" t="s">
        <v>38</v>
      </c>
      <c r="I31" s="6"/>
      <c r="J31" s="6" t="s">
        <v>39</v>
      </c>
      <c r="K31" s="6"/>
      <c r="L31" s="6" t="s">
        <v>42</v>
      </c>
      <c r="M31" s="6"/>
      <c r="N31" s="6" t="s">
        <v>43</v>
      </c>
      <c r="O31" s="6"/>
      <c r="P31" s="6" t="s">
        <v>45</v>
      </c>
      <c r="Q31" s="6"/>
      <c r="R31" s="6" t="s">
        <v>38</v>
      </c>
      <c r="S31" s="6"/>
      <c r="T31" s="6" t="s">
        <v>43</v>
      </c>
      <c r="U31" s="6"/>
      <c r="V31" s="6" t="s">
        <v>50</v>
      </c>
      <c r="W31" s="6"/>
      <c r="X31" s="6" t="s">
        <v>53</v>
      </c>
      <c r="Y31" s="6"/>
      <c r="Z31" s="6" t="s">
        <v>43</v>
      </c>
      <c r="AA31" s="6"/>
      <c r="AB31" s="6" t="s">
        <v>42</v>
      </c>
      <c r="AC31" s="6"/>
      <c r="AD31" s="6" t="s">
        <v>58</v>
      </c>
      <c r="AE31" s="6"/>
      <c r="AF31" s="6" t="s">
        <v>60</v>
      </c>
    </row>
    <row r="32" spans="1:32" ht="14.25" customHeight="1">
      <c r="A32" s="13" t="s">
        <v>5</v>
      </c>
      <c r="B32" s="14"/>
      <c r="C32" s="6"/>
      <c r="D32" s="6"/>
      <c r="E32" s="6"/>
      <c r="F32" s="7" t="s">
        <v>6</v>
      </c>
      <c r="G32" s="6"/>
      <c r="H32" s="7" t="s">
        <v>6</v>
      </c>
      <c r="I32" s="6"/>
      <c r="J32" s="7" t="s">
        <v>6</v>
      </c>
      <c r="K32" s="6"/>
      <c r="L32" s="7" t="s">
        <v>6</v>
      </c>
      <c r="M32" s="6"/>
      <c r="N32" s="7" t="s">
        <v>6</v>
      </c>
      <c r="O32" s="6"/>
      <c r="P32" s="7" t="s">
        <v>6</v>
      </c>
      <c r="Q32" s="6"/>
      <c r="R32" s="7" t="s">
        <v>6</v>
      </c>
      <c r="S32" s="6"/>
      <c r="T32" s="7" t="s">
        <v>6</v>
      </c>
      <c r="U32" s="6"/>
      <c r="V32" s="7" t="s">
        <v>6</v>
      </c>
      <c r="W32" s="6"/>
      <c r="X32" s="7" t="s">
        <v>6</v>
      </c>
      <c r="Y32" s="6"/>
      <c r="Z32" s="7" t="s">
        <v>6</v>
      </c>
      <c r="AA32" s="6"/>
      <c r="AB32" s="7" t="s">
        <v>6</v>
      </c>
      <c r="AC32" s="6"/>
      <c r="AD32" s="7" t="s">
        <v>6</v>
      </c>
      <c r="AE32" s="6"/>
      <c r="AF32" s="7" t="s">
        <v>61</v>
      </c>
    </row>
  </sheetData>
  <sheetProtection/>
  <mergeCells count="3">
    <mergeCell ref="A31:B31"/>
    <mergeCell ref="A32:B32"/>
    <mergeCell ref="A29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2019-10-03T13:55:29Z</dcterms:modified>
  <cp:category/>
  <cp:version/>
  <cp:contentType/>
  <cp:contentStatus/>
</cp:coreProperties>
</file>