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35" windowWidth="19110" windowHeight="610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<sst xmlns="http://schemas.openxmlformats.org/spreadsheetml/2006/main" count="115" uniqueCount="95">
  <si>
    <t>Lp</t>
  </si>
  <si>
    <t>Pakiet</t>
  </si>
  <si>
    <t>Kwota przeznaczona przez Zamawiajacego na wykonanie zamówienia
brutto</t>
  </si>
  <si>
    <t>razem</t>
  </si>
  <si>
    <t>Kwota przeznaczona przez Zamawiajacego na wykonanie zamówienia
netto</t>
  </si>
  <si>
    <t>termin płatności</t>
  </si>
  <si>
    <t>60 dni</t>
  </si>
  <si>
    <t xml:space="preserve"> pakiet nr 1</t>
  </si>
  <si>
    <t xml:space="preserve"> pakiet nr 2</t>
  </si>
  <si>
    <t xml:space="preserve"> pakiet nr 3</t>
  </si>
  <si>
    <t xml:space="preserve"> pakiet nr 4</t>
  </si>
  <si>
    <t xml:space="preserve"> pakiet nr 5</t>
  </si>
  <si>
    <t xml:space="preserve"> pakiet nr 6</t>
  </si>
  <si>
    <t xml:space="preserve"> pakiet nr 7</t>
  </si>
  <si>
    <t xml:space="preserve"> pakiet nr 8</t>
  </si>
  <si>
    <t xml:space="preserve"> pakiet nr 9</t>
  </si>
  <si>
    <t xml:space="preserve"> pakiet nr 10</t>
  </si>
  <si>
    <t xml:space="preserve"> pakiet nr 11</t>
  </si>
  <si>
    <t xml:space="preserve"> pakiet nr 12</t>
  </si>
  <si>
    <t xml:space="preserve"> pakiet nr 13</t>
  </si>
  <si>
    <t xml:space="preserve"> pakiet nr 14</t>
  </si>
  <si>
    <t xml:space="preserve"> pakiet nr 15</t>
  </si>
  <si>
    <t xml:space="preserve"> pakiet nr 16</t>
  </si>
  <si>
    <t xml:space="preserve"> pakiet nr 17</t>
  </si>
  <si>
    <t xml:space="preserve"> pakiet nr 18</t>
  </si>
  <si>
    <t xml:space="preserve"> pakiet nr 19</t>
  </si>
  <si>
    <t xml:space="preserve"> pakiet nr 20</t>
  </si>
  <si>
    <t xml:space="preserve"> pakiet nr 21</t>
  </si>
  <si>
    <t xml:space="preserve"> pakiet nr 22</t>
  </si>
  <si>
    <t xml:space="preserve"> pakiet nr 23</t>
  </si>
  <si>
    <t xml:space="preserve"> pakiet nr 24</t>
  </si>
  <si>
    <t xml:space="preserve"> pakiet nr 25</t>
  </si>
  <si>
    <t xml:space="preserve"> pakiet nr 26</t>
  </si>
  <si>
    <t xml:space="preserve"> pakiet nr 27</t>
  </si>
  <si>
    <t xml:space="preserve"> pakiet nr 28</t>
  </si>
  <si>
    <t xml:space="preserve"> pakiet nr 29</t>
  </si>
  <si>
    <t xml:space="preserve"> pakiet nr 30</t>
  </si>
  <si>
    <t xml:space="preserve"> pakiet nr 31</t>
  </si>
  <si>
    <t xml:space="preserve"> pakiet nr 32</t>
  </si>
  <si>
    <t xml:space="preserve"> pakiet nr 33</t>
  </si>
  <si>
    <t xml:space="preserve"> pakiet nr 34</t>
  </si>
  <si>
    <t xml:space="preserve"> pakiet nr 35</t>
  </si>
  <si>
    <t xml:space="preserve"> pakiet nr 36</t>
  </si>
  <si>
    <t xml:space="preserve"> pakiet nr 37</t>
  </si>
  <si>
    <t xml:space="preserve"> pakiet nr 38</t>
  </si>
  <si>
    <t xml:space="preserve"> pakiet nr 39</t>
  </si>
  <si>
    <t xml:space="preserve"> pakiet nr 40</t>
  </si>
  <si>
    <t xml:space="preserve"> pakiet nr 41</t>
  </si>
  <si>
    <t xml:space="preserve"> pakiet nr 42</t>
  </si>
  <si>
    <t xml:space="preserve"> pakiet nr 43</t>
  </si>
  <si>
    <t xml:space="preserve"> pakiet nr 44</t>
  </si>
  <si>
    <t xml:space="preserve"> pakiet nr 45</t>
  </si>
  <si>
    <t xml:space="preserve"> pakiet nr 46</t>
  </si>
  <si>
    <t xml:space="preserve"> pakiet nr 47</t>
  </si>
  <si>
    <t xml:space="preserve"> pakiet nr 48</t>
  </si>
  <si>
    <t>okres gwarancji</t>
  </si>
  <si>
    <t>2.P.T. M. ANES – MED. 
Sp. z o.o.
UL. CHOCIMSKA 11/14, 
00-791 WARSZAWA</t>
  </si>
  <si>
    <t>2. P.T. M. ANES – MED.
Sp. z o.o.
 UL. CHOCIMSKA 11/14, 
00-791 WARSZAWA</t>
  </si>
  <si>
    <t>3.BIAMEDITEK SP.Z O.O.
UL. ELEWATORSKA 58, 
15-620 BIAŁYSTOK</t>
  </si>
  <si>
    <t>4. BIOTI Sp. z o.o.
ul. Ostródzka 196
03-289 Warszawa</t>
  </si>
  <si>
    <t>24 miesiące- pakiety 6,8,23</t>
  </si>
  <si>
    <t>48 miesięcy - pakiet nr 12</t>
  </si>
  <si>
    <t>5. BTL Polska Sp. z o.o.
ul. Leonidasa 49
02-239 Warszawa</t>
  </si>
  <si>
    <t>24 miesiące- pakiet nr 36</t>
  </si>
  <si>
    <t>36 miesięcy- pakiet nr 1, 47</t>
  </si>
  <si>
    <t>1.Aesculap Chifa 
Sp. z o.o.
ul. Tysiąclecia 14, 
64-300 Nowy Tomyśl</t>
  </si>
  <si>
    <t>1.Aesculap Chifa
 Sp. z o.o.
ul. Tysiąclecia 14, 
64-300 Nowy Tomyśl</t>
  </si>
  <si>
    <t>24 miesiące- pakiet nr 42,43,44,45</t>
  </si>
  <si>
    <t>36 miesięcy</t>
  </si>
  <si>
    <t>36 miesięcy- pakiet nr 27,28</t>
  </si>
  <si>
    <t>48 miesięcy</t>
  </si>
  <si>
    <t>24 miesiące- pakiet nr 41</t>
  </si>
  <si>
    <t>60 miesięcy-pakiet nr 38</t>
  </si>
  <si>
    <t>24 miesięcy- pakiet nr 20,29,39</t>
  </si>
  <si>
    <t>8.Konsorcjum firm:
Medela Polska Sp. z o.o. – Lider konsorcjum 
ul. Wybrzeże Gdyńskie 6D, 01-531 Warszawa Nettle S.A. – Uczestnik konsorcjum ul. Hubska 44, 50-502 Wrocław</t>
  </si>
  <si>
    <t>8.Konsorcjum firm:
Medela Polska Sp. z o.o. – Lider konsorcjum
 ul. Wybrzeże Gdyńskie 6D, 01-531 Warszawa Nettle S.A. – Uczestnik konsorcjum ul. Hubska 44, 50-502 Wrocław</t>
  </si>
  <si>
    <t>36 miesięcy- 40 pakiet</t>
  </si>
  <si>
    <t>24 miesiące- pakiet nr 48</t>
  </si>
  <si>
    <t>9.MedLeader Łukasz Kruck
 ul. Łabiszyńska 2 lok. 102, Olimpin
 86-061 Brzoza</t>
  </si>
  <si>
    <t>7. Konkret Sp. z o.o. Sp. k.
 ul. Dworcowa 15A, 86-200 Chełmno</t>
  </si>
  <si>
    <t>7. Konkret Sp. z o.o. Sp. k.
ul. Dworcowa 15A, 86-200 Chełmno</t>
  </si>
  <si>
    <t>6.GE Medical Systems Polska 
Sp. z o.o.
 ul. Wołoska 9, 02-583 Warszawa</t>
  </si>
  <si>
    <t>10. Naturfarm Piotr Wojciechowski
 Dąbrówka, ul. Jaśminowa 12 62-070 Dopiewo</t>
  </si>
  <si>
    <t>48 miesięcy-pakiet nr 6,23,40</t>
  </si>
  <si>
    <t>11. PROMED Spółka Akcyjna
ul. Działkowa 56
01-520 Warszawa</t>
  </si>
  <si>
    <t>11.PROMED Spółka Akcyjna
ul. Działkowa 56
01-520 Warszawa</t>
  </si>
  <si>
    <t>36 miesięcy- pakiet nr 15</t>
  </si>
  <si>
    <t>24 miesięcy- pakiet nr 46</t>
  </si>
  <si>
    <t>12. REYNOLDS MEDICAL DIAGNOSTYKA KARDIOLOGICZNA SP. Z O.O. ul. Renesansowa 5a, 
01-905 Warszawa</t>
  </si>
  <si>
    <t>12. REYNOLDS MEDICAL DIAGNOSTYKA KARDIOLOGICZNA SP. Z O.O. ul. Renesansowa 5a,
01-905 Warszawa</t>
  </si>
  <si>
    <t>24 miesięcy- pakiet nr 17</t>
  </si>
  <si>
    <t>13. Stryker Polska Sp. z o.o.
ul. Poleczki 35,
02-822 Warszawa</t>
  </si>
  <si>
    <t>48 miesięcy- pakiet nr 16</t>
  </si>
  <si>
    <t>14.Teleflex Polska Sp. z o.o.
 ul. Żwirki i Wigury 16A, 
02‐092 Warszawa</t>
  </si>
  <si>
    <t>48 miesięcy- pakiet nr 29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</si>
</sst>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  <numFmt numFmtId="174" formatCode="#,##0.00\ ;[Red]\-#,##0.00\ "/>
  </numFmts>
  <fonts count="6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9"/>
      <name val="Calibri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44" fillId="22" borderId="0" applyNumberFormat="0" applyBorder="0" applyAlignment="0" applyProtection="0"/>
    <xf numFmtId="0" fontId="2" fillId="23" borderId="0" applyNumberFormat="0" applyBorder="0" applyAlignment="0" applyProtection="0"/>
    <xf numFmtId="0" fontId="44" fillId="24" borderId="0" applyNumberFormat="0" applyBorder="0" applyAlignment="0" applyProtection="0"/>
    <xf numFmtId="0" fontId="2" fillId="15" borderId="0" applyNumberFormat="0" applyBorder="0" applyAlignment="0" applyProtection="0"/>
    <xf numFmtId="0" fontId="44" fillId="25" borderId="0" applyNumberFormat="0" applyBorder="0" applyAlignment="0" applyProtection="0"/>
    <xf numFmtId="0" fontId="2" fillId="17" borderId="0" applyNumberFormat="0" applyBorder="0" applyAlignment="0" applyProtection="0"/>
    <xf numFmtId="0" fontId="44" fillId="26" borderId="0" applyNumberFormat="0" applyBorder="0" applyAlignment="0" applyProtection="0"/>
    <xf numFmtId="0" fontId="2" fillId="27" borderId="0" applyNumberFormat="0" applyBorder="0" applyAlignment="0" applyProtection="0"/>
    <xf numFmtId="0" fontId="44" fillId="28" borderId="0" applyNumberFormat="0" applyBorder="0" applyAlignment="0" applyProtection="0"/>
    <xf numFmtId="0" fontId="2" fillId="23" borderId="0" applyNumberFormat="0" applyBorder="0" applyAlignment="0" applyProtection="0"/>
    <xf numFmtId="0" fontId="44" fillId="29" borderId="0" applyNumberFormat="0" applyBorder="0" applyAlignment="0" applyProtection="0"/>
    <xf numFmtId="0" fontId="2" fillId="5" borderId="0" applyNumberFormat="0" applyBorder="0" applyAlignment="0" applyProtection="0"/>
    <xf numFmtId="0" fontId="37" fillId="0" borderId="0" applyNumberFormat="0" applyFill="0" applyBorder="0" applyProtection="0">
      <alignment/>
    </xf>
    <xf numFmtId="0" fontId="38" fillId="30" borderId="0" applyNumberFormat="0" applyBorder="0" applyProtection="0">
      <alignment/>
    </xf>
    <xf numFmtId="0" fontId="38" fillId="30" borderId="0" applyNumberFormat="0" applyBorder="0" applyProtection="0">
      <alignment/>
    </xf>
    <xf numFmtId="0" fontId="38" fillId="31" borderId="0" applyNumberFormat="0" applyBorder="0" applyProtection="0">
      <alignment/>
    </xf>
    <xf numFmtId="0" fontId="38" fillId="31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44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44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44" fillId="38" borderId="0" applyNumberFormat="0" applyBorder="0" applyAlignment="0" applyProtection="0"/>
    <xf numFmtId="0" fontId="2" fillId="17" borderId="0" applyNumberFormat="0" applyBorder="0" applyAlignment="0" applyProtection="0"/>
    <xf numFmtId="0" fontId="2" fillId="39" borderId="0" applyNumberFormat="0" applyBorder="0" applyAlignment="0" applyProtection="0"/>
    <xf numFmtId="0" fontId="44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44" fillId="43" borderId="0" applyNumberFormat="0" applyBorder="0" applyAlignment="0" applyProtection="0"/>
    <xf numFmtId="0" fontId="2" fillId="23" borderId="0" applyNumberFormat="0" applyBorder="0" applyAlignment="0" applyProtection="0"/>
    <xf numFmtId="0" fontId="44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35" fillId="47" borderId="0" applyNumberFormat="0" applyBorder="0" applyProtection="0">
      <alignment/>
    </xf>
    <xf numFmtId="0" fontId="35" fillId="47" borderId="0" applyNumberFormat="0" applyBorder="0" applyProtection="0">
      <alignment/>
    </xf>
    <xf numFmtId="0" fontId="45" fillId="48" borderId="1" applyNumberFormat="0" applyAlignment="0" applyProtection="0"/>
    <xf numFmtId="0" fontId="3" fillId="5" borderId="2" applyNumberFormat="0" applyAlignment="0" applyProtection="0"/>
    <xf numFmtId="0" fontId="3" fillId="49" borderId="3" applyNumberFormat="0" applyAlignment="0" applyProtection="0"/>
    <xf numFmtId="0" fontId="46" fillId="50" borderId="4" applyNumberFormat="0" applyAlignment="0" applyProtection="0"/>
    <xf numFmtId="0" fontId="4" fillId="3" borderId="5" applyNumberFormat="0" applyAlignment="0" applyProtection="0"/>
    <xf numFmtId="0" fontId="4" fillId="51" borderId="5" applyNumberFormat="0" applyAlignment="0" applyProtection="0"/>
    <xf numFmtId="0" fontId="47" fillId="52" borderId="0" applyNumberFormat="0" applyBorder="0" applyAlignment="0" applyProtection="0"/>
    <xf numFmtId="0" fontId="5" fillId="5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54" borderId="0" applyNumberFormat="0" applyBorder="0" applyProtection="0">
      <alignment/>
    </xf>
    <xf numFmtId="0" fontId="36" fillId="54" borderId="0" applyNumberFormat="0" applyBorder="0" applyProtection="0">
      <alignment/>
    </xf>
    <xf numFmtId="0" fontId="26" fillId="0" borderId="0">
      <alignment/>
      <protection/>
    </xf>
    <xf numFmtId="0" fontId="13" fillId="0" borderId="0">
      <alignment/>
      <protection/>
    </xf>
    <xf numFmtId="0" fontId="48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3" fillId="55" borderId="0" applyNumberFormat="0" applyBorder="0" applyProtection="0">
      <alignment/>
    </xf>
    <xf numFmtId="0" fontId="33" fillId="55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6" fillId="0" borderId="7" applyNumberFormat="0" applyFill="0" applyAlignment="0" applyProtection="0"/>
    <xf numFmtId="0" fontId="51" fillId="56" borderId="8" applyNumberFormat="0" applyAlignment="0" applyProtection="0"/>
    <xf numFmtId="0" fontId="7" fillId="27" borderId="9" applyNumberFormat="0" applyAlignment="0" applyProtection="0"/>
    <xf numFmtId="0" fontId="7" fillId="57" borderId="9" applyNumberFormat="0" applyAlignment="0" applyProtection="0"/>
    <xf numFmtId="0" fontId="52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53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54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58" borderId="0" applyNumberFormat="0" applyBorder="0" applyProtection="0">
      <alignment/>
    </xf>
    <xf numFmtId="0" fontId="34" fillId="58" borderId="0" applyNumberFormat="0" applyBorder="0" applyProtection="0">
      <alignment/>
    </xf>
    <xf numFmtId="0" fontId="55" fillId="59" borderId="0" applyNumberFormat="0" applyBorder="0" applyAlignment="0" applyProtection="0"/>
    <xf numFmtId="0" fontId="8" fillId="60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25" fillId="0" borderId="0">
      <alignment/>
      <protection/>
    </xf>
    <xf numFmtId="0" fontId="31" fillId="58" borderId="3" applyNumberFormat="0" applyProtection="0">
      <alignment/>
    </xf>
    <xf numFmtId="0" fontId="31" fillId="58" borderId="3" applyNumberFormat="0" applyProtection="0">
      <alignment/>
    </xf>
    <xf numFmtId="0" fontId="58" fillId="50" borderId="1" applyNumberFormat="0" applyAlignment="0" applyProtection="0"/>
    <xf numFmtId="0" fontId="9" fillId="3" borderId="2" applyNumberFormat="0" applyAlignment="0" applyProtection="0"/>
    <xf numFmtId="0" fontId="9" fillId="51" borderId="3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60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6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1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64" fillId="62" borderId="0" applyNumberFormat="0" applyBorder="0" applyAlignment="0" applyProtection="0"/>
    <xf numFmtId="0" fontId="12" fillId="63" borderId="0" applyNumberFormat="0" applyBorder="0" applyAlignment="0" applyProtection="0"/>
  </cellStyleXfs>
  <cellXfs count="26">
    <xf numFmtId="0" fontId="0" fillId="0" borderId="0" xfId="0" applyAlignment="1">
      <alignment/>
    </xf>
    <xf numFmtId="0" fontId="65" fillId="0" borderId="0" xfId="0" applyFont="1" applyAlignment="1">
      <alignment/>
    </xf>
    <xf numFmtId="4" fontId="65" fillId="0" borderId="23" xfId="0" applyNumberFormat="1" applyFont="1" applyBorder="1" applyAlignment="1">
      <alignment wrapText="1"/>
    </xf>
    <xf numFmtId="3" fontId="65" fillId="0" borderId="23" xfId="0" applyNumberFormat="1" applyFont="1" applyBorder="1" applyAlignment="1">
      <alignment/>
    </xf>
    <xf numFmtId="4" fontId="65" fillId="0" borderId="23" xfId="0" applyNumberFormat="1" applyFont="1" applyBorder="1" applyAlignment="1">
      <alignment horizontal="right"/>
    </xf>
    <xf numFmtId="0" fontId="65" fillId="0" borderId="0" xfId="0" applyFont="1" applyAlignment="1">
      <alignment/>
    </xf>
    <xf numFmtId="4" fontId="66" fillId="0" borderId="23" xfId="0" applyNumberFormat="1" applyFont="1" applyBorder="1" applyAlignment="1">
      <alignment wrapText="1"/>
    </xf>
    <xf numFmtId="0" fontId="65" fillId="0" borderId="23" xfId="0" applyFont="1" applyBorder="1" applyAlignment="1">
      <alignment/>
    </xf>
    <xf numFmtId="0" fontId="65" fillId="0" borderId="23" xfId="0" applyFont="1" applyBorder="1" applyAlignment="1">
      <alignment horizontal="right"/>
    </xf>
    <xf numFmtId="4" fontId="65" fillId="0" borderId="24" xfId="0" applyNumberFormat="1" applyFont="1" applyBorder="1" applyAlignment="1">
      <alignment/>
    </xf>
    <xf numFmtId="0" fontId="67" fillId="0" borderId="25" xfId="0" applyFont="1" applyBorder="1" applyAlignment="1">
      <alignment vertical="center" wrapText="1"/>
    </xf>
    <xf numFmtId="4" fontId="27" fillId="0" borderId="26" xfId="126" applyNumberFormat="1" applyFont="1" applyBorder="1" applyAlignment="1">
      <alignment/>
      <protection/>
    </xf>
    <xf numFmtId="4" fontId="65" fillId="0" borderId="24" xfId="0" applyNumberFormat="1" applyFont="1" applyBorder="1" applyAlignment="1">
      <alignment horizontal="left" wrapText="1"/>
    </xf>
    <xf numFmtId="4" fontId="65" fillId="0" borderId="23" xfId="0" applyNumberFormat="1" applyFont="1" applyBorder="1" applyAlignment="1">
      <alignment horizontal="left" wrapText="1"/>
    </xf>
    <xf numFmtId="4" fontId="68" fillId="0" borderId="23" xfId="0" applyNumberFormat="1" applyFont="1" applyBorder="1" applyAlignment="1">
      <alignment horizontal="right" vertical="center"/>
    </xf>
    <xf numFmtId="4" fontId="68" fillId="0" borderId="23" xfId="127" applyNumberFormat="1" applyFont="1" applyFill="1" applyBorder="1" applyAlignment="1">
      <alignment horizontal="right"/>
      <protection/>
    </xf>
    <xf numFmtId="3" fontId="65" fillId="0" borderId="27" xfId="0" applyNumberFormat="1" applyFont="1" applyBorder="1" applyAlignment="1">
      <alignment horizontal="center"/>
    </xf>
    <xf numFmtId="3" fontId="65" fillId="0" borderId="28" xfId="0" applyNumberFormat="1" applyFont="1" applyBorder="1" applyAlignment="1">
      <alignment horizontal="center"/>
    </xf>
    <xf numFmtId="4" fontId="65" fillId="0" borderId="23" xfId="0" applyNumberFormat="1" applyFont="1" applyBorder="1" applyAlignment="1">
      <alignment/>
    </xf>
    <xf numFmtId="3" fontId="39" fillId="0" borderId="23" xfId="0" applyNumberFormat="1" applyFont="1" applyFill="1" applyBorder="1" applyAlignment="1">
      <alignment/>
    </xf>
    <xf numFmtId="4" fontId="65" fillId="0" borderId="29" xfId="0" applyNumberFormat="1" applyFont="1" applyBorder="1" applyAlignment="1">
      <alignment horizontal="right"/>
    </xf>
    <xf numFmtId="4" fontId="65" fillId="0" borderId="30" xfId="0" applyNumberFormat="1" applyFont="1" applyBorder="1" applyAlignment="1">
      <alignment horizontal="right"/>
    </xf>
    <xf numFmtId="4" fontId="65" fillId="0" borderId="29" xfId="0" applyNumberFormat="1" applyFont="1" applyBorder="1" applyAlignment="1">
      <alignment horizontal="right"/>
    </xf>
    <xf numFmtId="3" fontId="65" fillId="0" borderId="27" xfId="0" applyNumberFormat="1" applyFont="1" applyBorder="1" applyAlignment="1">
      <alignment horizontal="center"/>
    </xf>
    <xf numFmtId="3" fontId="65" fillId="0" borderId="28" xfId="0" applyNumberFormat="1" applyFont="1" applyBorder="1" applyAlignment="1">
      <alignment horizontal="center"/>
    </xf>
    <xf numFmtId="0" fontId="65" fillId="0" borderId="23" xfId="0" applyFont="1" applyBorder="1" applyAlignment="1">
      <alignment horizontal="center"/>
    </xf>
  </cellXfs>
  <cellStyles count="147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ccent" xfId="51"/>
    <cellStyle name="Accent 1" xfId="52"/>
    <cellStyle name="Accent 1 2" xfId="53"/>
    <cellStyle name="Accent 2" xfId="54"/>
    <cellStyle name="Accent 2 2" xfId="55"/>
    <cellStyle name="Accent 3" xfId="56"/>
    <cellStyle name="Accent 3 2" xfId="57"/>
    <cellStyle name="Accent 4" xfId="58"/>
    <cellStyle name="Akcent 1" xfId="59"/>
    <cellStyle name="Akcent 1 2" xfId="60"/>
    <cellStyle name="Akcent 1 2 2" xfId="61"/>
    <cellStyle name="Akcent 2" xfId="62"/>
    <cellStyle name="Akcent 2 2" xfId="63"/>
    <cellStyle name="Akcent 2 2 2" xfId="64"/>
    <cellStyle name="Akcent 3" xfId="65"/>
    <cellStyle name="Akcent 3 2" xfId="66"/>
    <cellStyle name="Akcent 3 2 2" xfId="67"/>
    <cellStyle name="Akcent 4" xfId="68"/>
    <cellStyle name="Akcent 4 2" xfId="69"/>
    <cellStyle name="Akcent 4 2 2" xfId="70"/>
    <cellStyle name="Akcent 5" xfId="71"/>
    <cellStyle name="Akcent 5 2" xfId="72"/>
    <cellStyle name="Akcent 6" xfId="73"/>
    <cellStyle name="Akcent 6 2" xfId="74"/>
    <cellStyle name="Akcent 6 2 2" xfId="75"/>
    <cellStyle name="Bad" xfId="76"/>
    <cellStyle name="Bad 2" xfId="77"/>
    <cellStyle name="Dane wejściowe" xfId="78"/>
    <cellStyle name="Dane wejściowe 2" xfId="79"/>
    <cellStyle name="Dane wejściowe 2 2" xfId="80"/>
    <cellStyle name="Dane wyjściowe" xfId="81"/>
    <cellStyle name="Dane wyjściowe 2" xfId="82"/>
    <cellStyle name="Dane wyjściowe 2 2" xfId="83"/>
    <cellStyle name="Dobre" xfId="84"/>
    <cellStyle name="Dobre 2" xfId="85"/>
    <cellStyle name="Comma" xfId="86"/>
    <cellStyle name="Comma [0]" xfId="87"/>
    <cellStyle name="Error" xfId="88"/>
    <cellStyle name="Error 2" xfId="89"/>
    <cellStyle name="Excel Built-in Explanatory Text" xfId="90"/>
    <cellStyle name="Excel Built-in Normal" xfId="91"/>
    <cellStyle name="Excel Built-in Normal 2" xfId="92"/>
    <cellStyle name="Footnote" xfId="93"/>
    <cellStyle name="Footnote 2" xfId="94"/>
    <cellStyle name="Good" xfId="95"/>
    <cellStyle name="Good 2" xfId="96"/>
    <cellStyle name="Heading" xfId="97"/>
    <cellStyle name="Heading 1" xfId="98"/>
    <cellStyle name="Heading 1 2" xfId="99"/>
    <cellStyle name="Heading 2" xfId="100"/>
    <cellStyle name="Heading 2 2" xfId="101"/>
    <cellStyle name="Heading 3" xfId="102"/>
    <cellStyle name="Hyperlink" xfId="103"/>
    <cellStyle name="Komórka połączona" xfId="104"/>
    <cellStyle name="Komórka połączona 2" xfId="105"/>
    <cellStyle name="Komórka zaznaczona" xfId="106"/>
    <cellStyle name="Komórka zaznaczona 2" xfId="107"/>
    <cellStyle name="Komórka zaznaczona 2 2" xfId="108"/>
    <cellStyle name="Nagłówek 1" xfId="109"/>
    <cellStyle name="Nagłówek 1 2" xfId="110"/>
    <cellStyle name="Nagłówek 1 2 2" xfId="111"/>
    <cellStyle name="Nagłówek 2" xfId="112"/>
    <cellStyle name="Nagłówek 2 2" xfId="113"/>
    <cellStyle name="Nagłówek 2 2 2" xfId="114"/>
    <cellStyle name="Nagłówek 3" xfId="115"/>
    <cellStyle name="Nagłówek 3 2" xfId="116"/>
    <cellStyle name="Nagłówek 3 2 2" xfId="117"/>
    <cellStyle name="Nagłówek 4" xfId="118"/>
    <cellStyle name="Nagłówek 4 2" xfId="119"/>
    <cellStyle name="Nagłówek 4 2 2" xfId="120"/>
    <cellStyle name="Neutral" xfId="121"/>
    <cellStyle name="Neutral 2" xfId="122"/>
    <cellStyle name="Neutralne" xfId="123"/>
    <cellStyle name="Neutralne 2" xfId="124"/>
    <cellStyle name="Normalny 2" xfId="125"/>
    <cellStyle name="Normalny 2 2" xfId="126"/>
    <cellStyle name="Normalny 2 3" xfId="127"/>
    <cellStyle name="Normalny 3" xfId="128"/>
    <cellStyle name="Normalny 3 2" xfId="129"/>
    <cellStyle name="Note" xfId="130"/>
    <cellStyle name="Note 2" xfId="131"/>
    <cellStyle name="Obliczenia" xfId="132"/>
    <cellStyle name="Obliczenia 2" xfId="133"/>
    <cellStyle name="Obliczenia 2 2" xfId="134"/>
    <cellStyle name="Followed Hyperlink" xfId="135"/>
    <cellStyle name="Percent" xfId="136"/>
    <cellStyle name="Status" xfId="137"/>
    <cellStyle name="Status 2" xfId="138"/>
    <cellStyle name="Suma" xfId="139"/>
    <cellStyle name="Suma 2" xfId="140"/>
    <cellStyle name="Suma 2 2" xfId="141"/>
    <cellStyle name="Tekst objaśnienia" xfId="142"/>
    <cellStyle name="Tekst objaśnienia 2" xfId="143"/>
    <cellStyle name="Tekst objaśnienia 2 2" xfId="144"/>
    <cellStyle name="Tekst ostrzeżenia" xfId="145"/>
    <cellStyle name="Tekst ostrzeżenia 2" xfId="146"/>
    <cellStyle name="Text" xfId="147"/>
    <cellStyle name="Text 2" xfId="148"/>
    <cellStyle name="Tytuł" xfId="149"/>
    <cellStyle name="Tytuł 2" xfId="150"/>
    <cellStyle name="Tytuł 2 2" xfId="151"/>
    <cellStyle name="Uwaga" xfId="152"/>
    <cellStyle name="Uwaga 2" xfId="153"/>
    <cellStyle name="Uwaga 2 2" xfId="154"/>
    <cellStyle name="Currency" xfId="155"/>
    <cellStyle name="Currency [0]" xfId="156"/>
    <cellStyle name="Warning" xfId="157"/>
    <cellStyle name="Warning 2" xfId="158"/>
    <cellStyle name="Złe" xfId="159"/>
    <cellStyle name="Złe 2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G56"/>
  <sheetViews>
    <sheetView tabSelected="1" zoomScale="120" zoomScaleNormal="120" zoomScalePageLayoutView="0" workbookViewId="0" topLeftCell="AA1">
      <selection activeCell="AG4" sqref="AG4:AL4"/>
    </sheetView>
  </sheetViews>
  <sheetFormatPr defaultColWidth="8.796875" defaultRowHeight="14.25"/>
  <cols>
    <col min="1" max="1" width="4.3984375" style="1" customWidth="1"/>
    <col min="2" max="2" width="11.59765625" style="1" customWidth="1"/>
    <col min="3" max="3" width="13.69921875" style="1" customWidth="1"/>
    <col min="4" max="4" width="14.3984375" style="1" customWidth="1"/>
    <col min="5" max="5" width="12.5" style="1" customWidth="1"/>
    <col min="6" max="6" width="14" style="1" customWidth="1"/>
    <col min="7" max="7" width="14.09765625" style="1" customWidth="1"/>
    <col min="8" max="8" width="13.69921875" style="1" customWidth="1"/>
    <col min="9" max="10" width="14.3984375" style="1" bestFit="1" customWidth="1"/>
    <col min="11" max="11" width="12.09765625" style="1" customWidth="1"/>
    <col min="12" max="12" width="12.5" style="1" customWidth="1"/>
    <col min="13" max="13" width="14.5" style="1" customWidth="1"/>
    <col min="14" max="14" width="13.3984375" style="1" customWidth="1"/>
    <col min="15" max="16" width="12.5" style="1" customWidth="1"/>
    <col min="17" max="17" width="15.3984375" style="1" customWidth="1"/>
    <col min="18" max="18" width="16.19921875" style="1" customWidth="1"/>
    <col min="19" max="19" width="18.19921875" style="1" customWidth="1"/>
    <col min="20" max="20" width="16.8984375" style="1" customWidth="1"/>
    <col min="21" max="21" width="15.59765625" style="1" customWidth="1"/>
    <col min="22" max="22" width="16.09765625" style="1" customWidth="1"/>
    <col min="23" max="23" width="17.09765625" style="1" customWidth="1"/>
    <col min="24" max="25" width="17.59765625" style="1" customWidth="1"/>
    <col min="26" max="26" width="16.69921875" style="1" customWidth="1"/>
    <col min="27" max="28" width="16.69921875" style="1" bestFit="1" customWidth="1"/>
    <col min="29" max="30" width="16.19921875" style="1" customWidth="1"/>
    <col min="31" max="32" width="16.8984375" style="1" bestFit="1" customWidth="1"/>
    <col min="33" max="16384" width="9" style="1" customWidth="1"/>
  </cols>
  <sheetData>
    <row r="4" spans="1:33" ht="105.75" customHeight="1">
      <c r="A4" s="9" t="s">
        <v>0</v>
      </c>
      <c r="B4" s="9" t="s">
        <v>1</v>
      </c>
      <c r="C4" s="12" t="s">
        <v>4</v>
      </c>
      <c r="D4" s="13" t="s">
        <v>2</v>
      </c>
      <c r="E4" s="6" t="s">
        <v>65</v>
      </c>
      <c r="F4" s="6" t="s">
        <v>66</v>
      </c>
      <c r="G4" s="6" t="s">
        <v>57</v>
      </c>
      <c r="H4" s="6" t="s">
        <v>56</v>
      </c>
      <c r="I4" s="6" t="s">
        <v>58</v>
      </c>
      <c r="J4" s="6" t="s">
        <v>58</v>
      </c>
      <c r="K4" s="6" t="s">
        <v>59</v>
      </c>
      <c r="L4" s="6" t="s">
        <v>59</v>
      </c>
      <c r="M4" s="6" t="s">
        <v>62</v>
      </c>
      <c r="N4" s="6" t="s">
        <v>62</v>
      </c>
      <c r="O4" s="6" t="s">
        <v>81</v>
      </c>
      <c r="P4" s="6" t="s">
        <v>81</v>
      </c>
      <c r="Q4" s="6" t="s">
        <v>80</v>
      </c>
      <c r="R4" s="6" t="s">
        <v>79</v>
      </c>
      <c r="S4" s="6" t="s">
        <v>75</v>
      </c>
      <c r="T4" s="6" t="s">
        <v>74</v>
      </c>
      <c r="U4" s="6" t="s">
        <v>78</v>
      </c>
      <c r="V4" s="6" t="s">
        <v>78</v>
      </c>
      <c r="W4" s="6" t="s">
        <v>82</v>
      </c>
      <c r="X4" s="6" t="s">
        <v>82</v>
      </c>
      <c r="Y4" s="6" t="s">
        <v>84</v>
      </c>
      <c r="Z4" s="6" t="s">
        <v>85</v>
      </c>
      <c r="AA4" s="6" t="s">
        <v>89</v>
      </c>
      <c r="AB4" s="6" t="s">
        <v>88</v>
      </c>
      <c r="AC4" s="6" t="s">
        <v>91</v>
      </c>
      <c r="AD4" s="6" t="s">
        <v>91</v>
      </c>
      <c r="AE4" s="6" t="s">
        <v>93</v>
      </c>
      <c r="AF4" s="6" t="s">
        <v>93</v>
      </c>
      <c r="AG4" s="5"/>
    </row>
    <row r="5" spans="1:33" ht="12.75" thickBot="1">
      <c r="A5" s="3">
        <v>1</v>
      </c>
      <c r="B5" s="10" t="s">
        <v>7</v>
      </c>
      <c r="C5" s="11">
        <v>23922</v>
      </c>
      <c r="D5" s="11">
        <v>25835.76</v>
      </c>
      <c r="E5" s="2"/>
      <c r="F5" s="2"/>
      <c r="G5" s="2"/>
      <c r="H5" s="2"/>
      <c r="I5" s="2"/>
      <c r="J5" s="2"/>
      <c r="K5" s="2"/>
      <c r="L5" s="2"/>
      <c r="M5" s="2">
        <v>20500</v>
      </c>
      <c r="N5" s="2">
        <v>22200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5"/>
    </row>
    <row r="6" spans="1:33" ht="12.75" thickBot="1">
      <c r="A6" s="3">
        <v>2</v>
      </c>
      <c r="B6" s="10" t="s">
        <v>8</v>
      </c>
      <c r="C6" s="11">
        <v>384.25</v>
      </c>
      <c r="D6" s="11">
        <v>414.99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5"/>
    </row>
    <row r="7" spans="1:33" ht="12.75" thickBot="1">
      <c r="A7" s="19">
        <v>3</v>
      </c>
      <c r="B7" s="10" t="s">
        <v>9</v>
      </c>
      <c r="C7" s="11">
        <v>9394.15</v>
      </c>
      <c r="D7" s="11">
        <v>10092.76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5"/>
    </row>
    <row r="8" spans="1:33" ht="12.75" thickBot="1">
      <c r="A8" s="3">
        <v>4</v>
      </c>
      <c r="B8" s="10" t="s">
        <v>10</v>
      </c>
      <c r="C8" s="11">
        <v>4743.15</v>
      </c>
      <c r="D8" s="11">
        <v>5122.6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5"/>
    </row>
    <row r="9" spans="1:33" ht="12.75" thickBot="1">
      <c r="A9" s="3">
        <v>5</v>
      </c>
      <c r="B9" s="10" t="s">
        <v>11</v>
      </c>
      <c r="C9" s="11">
        <v>8304</v>
      </c>
      <c r="D9" s="11">
        <v>8968.32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5"/>
    </row>
    <row r="10" spans="1:33" ht="12.75" thickBot="1">
      <c r="A10" s="3">
        <v>6</v>
      </c>
      <c r="B10" s="10" t="s">
        <v>12</v>
      </c>
      <c r="C10" s="11">
        <v>1367.59</v>
      </c>
      <c r="D10" s="11">
        <v>1477</v>
      </c>
      <c r="E10" s="2"/>
      <c r="F10" s="2"/>
      <c r="G10" s="2"/>
      <c r="H10" s="2"/>
      <c r="I10" s="2"/>
      <c r="J10" s="2"/>
      <c r="K10" s="2">
        <v>2800</v>
      </c>
      <c r="L10" s="2">
        <v>3024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>
        <v>1300</v>
      </c>
      <c r="X10" s="2">
        <v>1404</v>
      </c>
      <c r="Y10" s="2"/>
      <c r="Z10" s="2"/>
      <c r="AA10" s="2"/>
      <c r="AB10" s="2"/>
      <c r="AC10" s="2"/>
      <c r="AD10" s="2"/>
      <c r="AE10" s="2"/>
      <c r="AF10" s="2"/>
      <c r="AG10" s="5"/>
    </row>
    <row r="11" spans="1:33" ht="12.75" thickBot="1">
      <c r="A11" s="3">
        <v>7</v>
      </c>
      <c r="B11" s="10" t="s">
        <v>13</v>
      </c>
      <c r="C11" s="11">
        <v>22583.18</v>
      </c>
      <c r="D11" s="11">
        <v>24389.83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5"/>
    </row>
    <row r="12" spans="1:33" ht="12.75" thickBot="1">
      <c r="A12" s="3">
        <v>8</v>
      </c>
      <c r="B12" s="10" t="s">
        <v>14</v>
      </c>
      <c r="C12" s="11">
        <v>2370</v>
      </c>
      <c r="D12" s="11">
        <v>2559.6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5"/>
    </row>
    <row r="13" spans="1:33" ht="12.75" thickBot="1">
      <c r="A13" s="3">
        <v>9</v>
      </c>
      <c r="B13" s="10" t="s">
        <v>15</v>
      </c>
      <c r="C13" s="11">
        <v>35346.4</v>
      </c>
      <c r="D13" s="11">
        <v>38174.11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5"/>
    </row>
    <row r="14" spans="1:33" ht="12.75" thickBot="1">
      <c r="A14" s="3">
        <v>10</v>
      </c>
      <c r="B14" s="10" t="s">
        <v>16</v>
      </c>
      <c r="C14" s="11">
        <v>170</v>
      </c>
      <c r="D14" s="11">
        <v>183.6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5"/>
    </row>
    <row r="15" spans="1:33" ht="12.75" thickBot="1">
      <c r="A15" s="3">
        <v>11</v>
      </c>
      <c r="B15" s="10" t="s">
        <v>17</v>
      </c>
      <c r="C15" s="11">
        <v>216.48</v>
      </c>
      <c r="D15" s="11">
        <v>233.8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5"/>
    </row>
    <row r="16" spans="1:33" ht="12.75" thickBot="1">
      <c r="A16" s="3">
        <v>12</v>
      </c>
      <c r="B16" s="10" t="s">
        <v>18</v>
      </c>
      <c r="C16" s="11">
        <v>355.93</v>
      </c>
      <c r="D16" s="11">
        <v>384.4</v>
      </c>
      <c r="E16" s="2"/>
      <c r="F16" s="2"/>
      <c r="G16" s="2"/>
      <c r="H16" s="2"/>
      <c r="I16" s="2"/>
      <c r="J16" s="2"/>
      <c r="K16" s="2">
        <v>650</v>
      </c>
      <c r="L16" s="2">
        <v>702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5"/>
    </row>
    <row r="17" spans="1:33" ht="12.75" thickBot="1">
      <c r="A17" s="3">
        <v>13</v>
      </c>
      <c r="B17" s="10" t="s">
        <v>19</v>
      </c>
      <c r="C17" s="11">
        <v>576.04</v>
      </c>
      <c r="D17" s="11">
        <v>622.12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5"/>
    </row>
    <row r="18" spans="1:33" ht="12.75" thickBot="1">
      <c r="A18" s="3">
        <v>14</v>
      </c>
      <c r="B18" s="10" t="s">
        <v>20</v>
      </c>
      <c r="C18" s="11">
        <v>456.91</v>
      </c>
      <c r="D18" s="11">
        <v>493.46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5"/>
    </row>
    <row r="19" spans="1:33" ht="12.75" thickBot="1">
      <c r="A19" s="3">
        <v>15</v>
      </c>
      <c r="B19" s="10" t="s">
        <v>21</v>
      </c>
      <c r="C19" s="11">
        <v>8500</v>
      </c>
      <c r="D19" s="11">
        <v>9180</v>
      </c>
      <c r="E19" s="2"/>
      <c r="F19" s="2"/>
      <c r="G19" s="2">
        <v>21391.3</v>
      </c>
      <c r="H19" s="2">
        <v>23102.6</v>
      </c>
      <c r="I19" s="2">
        <v>18500</v>
      </c>
      <c r="J19" s="2">
        <v>19980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>
        <v>9200</v>
      </c>
      <c r="Z19" s="2">
        <v>9936</v>
      </c>
      <c r="AA19" s="2"/>
      <c r="AB19" s="2"/>
      <c r="AC19" s="2"/>
      <c r="AD19" s="2"/>
      <c r="AE19" s="2"/>
      <c r="AF19" s="2"/>
      <c r="AG19" s="5"/>
    </row>
    <row r="20" spans="1:33" ht="12.75" thickBot="1">
      <c r="A20" s="3">
        <v>16</v>
      </c>
      <c r="B20" s="10" t="s">
        <v>22</v>
      </c>
      <c r="C20" s="11">
        <v>261004.26</v>
      </c>
      <c r="D20" s="11">
        <v>281884.6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>
        <v>253101.2</v>
      </c>
      <c r="AD20" s="2">
        <v>273349.3</v>
      </c>
      <c r="AE20" s="2"/>
      <c r="AF20" s="2"/>
      <c r="AG20" s="5"/>
    </row>
    <row r="21" spans="1:33" ht="12.75" thickBot="1">
      <c r="A21" s="3">
        <v>17</v>
      </c>
      <c r="B21" s="10" t="s">
        <v>23</v>
      </c>
      <c r="C21" s="11">
        <v>148671.08</v>
      </c>
      <c r="D21" s="11">
        <v>160564.77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>
        <v>194000</v>
      </c>
      <c r="AB21" s="2">
        <v>209520</v>
      </c>
      <c r="AC21" s="2"/>
      <c r="AD21" s="2"/>
      <c r="AE21" s="2"/>
      <c r="AF21" s="2"/>
      <c r="AG21" s="5"/>
    </row>
    <row r="22" spans="1:33" ht="12.75" thickBot="1">
      <c r="A22" s="3">
        <v>18</v>
      </c>
      <c r="B22" s="10" t="s">
        <v>24</v>
      </c>
      <c r="C22" s="11">
        <v>3211.6</v>
      </c>
      <c r="D22" s="11">
        <v>3468.53</v>
      </c>
      <c r="E22" s="2"/>
      <c r="F22" s="2"/>
      <c r="G22" s="2"/>
      <c r="H22" s="2"/>
      <c r="I22" s="2"/>
      <c r="J22" s="2"/>
      <c r="K22" s="2">
        <v>5576</v>
      </c>
      <c r="L22" s="2">
        <v>6022.08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5"/>
    </row>
    <row r="23" spans="1:33" ht="12.75" thickBot="1">
      <c r="A23" s="3">
        <v>19</v>
      </c>
      <c r="B23" s="10" t="s">
        <v>25</v>
      </c>
      <c r="C23" s="11">
        <v>1558.5</v>
      </c>
      <c r="D23" s="11">
        <v>1683.18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5"/>
    </row>
    <row r="24" spans="1:33" ht="12.75" thickBot="1">
      <c r="A24" s="3">
        <v>20</v>
      </c>
      <c r="B24" s="10" t="s">
        <v>26</v>
      </c>
      <c r="C24" s="11">
        <v>1405.53</v>
      </c>
      <c r="D24" s="11">
        <v>1517.97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>
        <v>1145.4</v>
      </c>
      <c r="T24" s="2">
        <v>1237.03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5"/>
    </row>
    <row r="25" spans="1:33" ht="12.75" thickBot="1">
      <c r="A25" s="3">
        <v>21</v>
      </c>
      <c r="B25" s="10" t="s">
        <v>27</v>
      </c>
      <c r="C25" s="11">
        <v>1398.1</v>
      </c>
      <c r="D25" s="11">
        <v>1509.95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5"/>
    </row>
    <row r="26" spans="1:33" ht="12.75" thickBot="1">
      <c r="A26" s="3">
        <v>22</v>
      </c>
      <c r="B26" s="10" t="s">
        <v>28</v>
      </c>
      <c r="C26" s="11">
        <v>2957.11</v>
      </c>
      <c r="D26" s="11">
        <v>3193.68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5"/>
    </row>
    <row r="27" spans="1:33" ht="12.75" thickBot="1">
      <c r="A27" s="3">
        <v>23</v>
      </c>
      <c r="B27" s="10" t="s">
        <v>29</v>
      </c>
      <c r="C27" s="11">
        <v>6799.65</v>
      </c>
      <c r="D27" s="11">
        <v>7343.62</v>
      </c>
      <c r="E27" s="2"/>
      <c r="F27" s="2"/>
      <c r="G27" s="2"/>
      <c r="H27" s="2"/>
      <c r="I27" s="2"/>
      <c r="J27" s="2"/>
      <c r="K27" s="2">
        <v>14950</v>
      </c>
      <c r="L27" s="2">
        <v>16146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>
        <v>6250</v>
      </c>
      <c r="X27" s="2">
        <v>6750</v>
      </c>
      <c r="Y27" s="2"/>
      <c r="Z27" s="2"/>
      <c r="AA27" s="2"/>
      <c r="AB27" s="2"/>
      <c r="AC27" s="2"/>
      <c r="AD27" s="2"/>
      <c r="AE27" s="2"/>
      <c r="AF27" s="2"/>
      <c r="AG27" s="5"/>
    </row>
    <row r="28" spans="1:33" ht="12.75" thickBot="1">
      <c r="A28" s="3">
        <v>24</v>
      </c>
      <c r="B28" s="10" t="s">
        <v>30</v>
      </c>
      <c r="C28" s="11">
        <v>2360.74</v>
      </c>
      <c r="D28" s="11">
        <v>2549.6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5"/>
    </row>
    <row r="29" spans="1:33" ht="12.75" thickBot="1">
      <c r="A29" s="3">
        <v>25</v>
      </c>
      <c r="B29" s="10" t="s">
        <v>31</v>
      </c>
      <c r="C29" s="11">
        <v>1371.11</v>
      </c>
      <c r="D29" s="11">
        <v>1480.8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5"/>
    </row>
    <row r="30" spans="1:33" ht="12.75" thickBot="1">
      <c r="A30" s="3">
        <v>26</v>
      </c>
      <c r="B30" s="10" t="s">
        <v>32</v>
      </c>
      <c r="C30" s="11">
        <v>5029.38</v>
      </c>
      <c r="D30" s="11">
        <v>5431.73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5"/>
    </row>
    <row r="31" spans="1:33" ht="12.75" thickBot="1">
      <c r="A31" s="3">
        <v>27</v>
      </c>
      <c r="B31" s="10" t="s">
        <v>33</v>
      </c>
      <c r="C31" s="11">
        <v>75500</v>
      </c>
      <c r="D31" s="11">
        <v>81540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>
        <v>9400</v>
      </c>
      <c r="P31" s="2">
        <v>10152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5"/>
    </row>
    <row r="32" spans="1:33" ht="12.75" thickBot="1">
      <c r="A32" s="3">
        <v>28</v>
      </c>
      <c r="B32" s="10" t="s">
        <v>34</v>
      </c>
      <c r="C32" s="11">
        <v>8000</v>
      </c>
      <c r="D32" s="11">
        <v>8640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7400</v>
      </c>
      <c r="P32" s="2">
        <v>7992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5"/>
    </row>
    <row r="33" spans="1:33" ht="12.75" thickBot="1">
      <c r="A33" s="3">
        <v>29</v>
      </c>
      <c r="B33" s="10" t="s">
        <v>35</v>
      </c>
      <c r="C33" s="11">
        <v>18166.68</v>
      </c>
      <c r="D33" s="11">
        <v>19620.01</v>
      </c>
      <c r="E33" s="2"/>
      <c r="F33" s="2"/>
      <c r="G33" s="2"/>
      <c r="H33" s="2"/>
      <c r="I33" s="2">
        <v>22246.2</v>
      </c>
      <c r="J33" s="2">
        <v>24025.9</v>
      </c>
      <c r="K33" s="2"/>
      <c r="L33" s="2"/>
      <c r="M33" s="2"/>
      <c r="N33" s="2"/>
      <c r="O33" s="2"/>
      <c r="P33" s="2"/>
      <c r="Q33" s="2"/>
      <c r="R33" s="2"/>
      <c r="S33" s="2">
        <v>18600</v>
      </c>
      <c r="T33" s="2">
        <v>20088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>
        <v>11322.36</v>
      </c>
      <c r="AF33" s="2">
        <v>12228.15</v>
      </c>
      <c r="AG33" s="5"/>
    </row>
    <row r="34" spans="1:33" ht="12.75" thickBot="1">
      <c r="A34" s="3">
        <v>30</v>
      </c>
      <c r="B34" s="10" t="s">
        <v>36</v>
      </c>
      <c r="C34" s="11">
        <v>73566.72</v>
      </c>
      <c r="D34" s="11">
        <v>79452.06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5"/>
    </row>
    <row r="35" spans="1:33" ht="12.75" thickBot="1">
      <c r="A35" s="3">
        <v>31</v>
      </c>
      <c r="B35" s="10" t="s">
        <v>37</v>
      </c>
      <c r="C35" s="11">
        <v>7400</v>
      </c>
      <c r="D35" s="11">
        <v>7992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5"/>
    </row>
    <row r="36" spans="1:33" ht="12.75" thickBot="1">
      <c r="A36" s="3">
        <v>32</v>
      </c>
      <c r="B36" s="10" t="s">
        <v>38</v>
      </c>
      <c r="C36" s="11">
        <v>330000</v>
      </c>
      <c r="D36" s="11">
        <v>356400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5"/>
    </row>
    <row r="37" spans="1:33" ht="12.75" thickBot="1">
      <c r="A37" s="3">
        <v>33</v>
      </c>
      <c r="B37" s="10" t="s">
        <v>39</v>
      </c>
      <c r="C37" s="11">
        <v>362962.96</v>
      </c>
      <c r="D37" s="11">
        <v>392000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5"/>
    </row>
    <row r="38" spans="1:33" ht="12.75" thickBot="1">
      <c r="A38" s="3">
        <v>34</v>
      </c>
      <c r="B38" s="10" t="s">
        <v>40</v>
      </c>
      <c r="C38" s="11">
        <v>101851.85</v>
      </c>
      <c r="D38" s="11">
        <v>110000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5"/>
    </row>
    <row r="39" spans="1:33" ht="12.75" thickBot="1">
      <c r="A39" s="3">
        <v>35</v>
      </c>
      <c r="B39" s="10" t="s">
        <v>41</v>
      </c>
      <c r="C39" s="11">
        <v>1777.78</v>
      </c>
      <c r="D39" s="11">
        <v>1920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5"/>
    </row>
    <row r="40" spans="1:33" ht="12.75" thickBot="1">
      <c r="A40" s="3">
        <v>36</v>
      </c>
      <c r="B40" s="10" t="s">
        <v>42</v>
      </c>
      <c r="C40" s="11">
        <v>73425.92</v>
      </c>
      <c r="D40" s="11">
        <v>79299.99</v>
      </c>
      <c r="E40" s="2"/>
      <c r="F40" s="2"/>
      <c r="G40" s="2"/>
      <c r="H40" s="2"/>
      <c r="I40" s="2"/>
      <c r="J40" s="2"/>
      <c r="K40" s="2"/>
      <c r="L40" s="2"/>
      <c r="M40" s="2">
        <v>72700</v>
      </c>
      <c r="N40" s="2">
        <v>78996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5"/>
    </row>
    <row r="41" spans="1:33" ht="12.75" thickBot="1">
      <c r="A41" s="3">
        <v>37</v>
      </c>
      <c r="B41" s="10" t="s">
        <v>43</v>
      </c>
      <c r="C41" s="11">
        <v>481.48</v>
      </c>
      <c r="D41" s="11">
        <v>520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5"/>
    </row>
    <row r="42" spans="1:33" ht="12.75" thickBot="1">
      <c r="A42" s="3">
        <v>38</v>
      </c>
      <c r="B42" s="10" t="s">
        <v>44</v>
      </c>
      <c r="C42" s="11">
        <v>30708</v>
      </c>
      <c r="D42" s="11">
        <v>33164.64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>
        <v>31968</v>
      </c>
      <c r="T42" s="2">
        <v>34525.44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5"/>
    </row>
    <row r="43" spans="1:33" ht="12.75" thickBot="1">
      <c r="A43" s="3">
        <v>39</v>
      </c>
      <c r="B43" s="10" t="s">
        <v>45</v>
      </c>
      <c r="C43" s="11">
        <v>601.85</v>
      </c>
      <c r="D43" s="11">
        <v>650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>
        <v>740</v>
      </c>
      <c r="T43" s="2">
        <v>799.2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5"/>
    </row>
    <row r="44" spans="1:33" ht="12.75" thickBot="1">
      <c r="A44" s="3">
        <v>40</v>
      </c>
      <c r="B44" s="10" t="s">
        <v>46</v>
      </c>
      <c r="C44" s="11">
        <v>1111.05</v>
      </c>
      <c r="D44" s="11">
        <v>1199.93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>
        <v>2775</v>
      </c>
      <c r="V44" s="2">
        <v>2997</v>
      </c>
      <c r="W44" s="2">
        <v>2775</v>
      </c>
      <c r="X44" s="2">
        <v>2997</v>
      </c>
      <c r="Y44" s="2"/>
      <c r="Z44" s="2"/>
      <c r="AA44" s="2"/>
      <c r="AB44" s="2"/>
      <c r="AC44" s="2"/>
      <c r="AD44" s="2"/>
      <c r="AE44" s="2"/>
      <c r="AF44" s="2"/>
      <c r="AG44" s="5"/>
    </row>
    <row r="45" spans="1:33" ht="12.75" thickBot="1">
      <c r="A45" s="3">
        <v>41</v>
      </c>
      <c r="B45" s="10" t="s">
        <v>47</v>
      </c>
      <c r="C45" s="11">
        <v>43870.36</v>
      </c>
      <c r="D45" s="11">
        <v>47379.99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>
        <v>43660</v>
      </c>
      <c r="R45" s="2">
        <v>47152.8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5"/>
    </row>
    <row r="46" spans="1:33" ht="12.75" thickBot="1">
      <c r="A46" s="3">
        <v>42</v>
      </c>
      <c r="B46" s="10" t="s">
        <v>48</v>
      </c>
      <c r="C46" s="11">
        <v>200000</v>
      </c>
      <c r="D46" s="11">
        <v>216000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>
        <v>200000</v>
      </c>
      <c r="P46" s="2">
        <v>216000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5"/>
    </row>
    <row r="47" spans="1:33" ht="12.75" thickBot="1">
      <c r="A47" s="3">
        <v>43</v>
      </c>
      <c r="B47" s="10" t="s">
        <v>49</v>
      </c>
      <c r="C47" s="11">
        <v>50000</v>
      </c>
      <c r="D47" s="11">
        <v>54000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>
        <v>50000</v>
      </c>
      <c r="P47" s="2">
        <v>54000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5"/>
    </row>
    <row r="48" spans="1:33" ht="12.75" thickBot="1">
      <c r="A48" s="3">
        <v>44</v>
      </c>
      <c r="B48" s="10" t="s">
        <v>50</v>
      </c>
      <c r="C48" s="11">
        <v>55000</v>
      </c>
      <c r="D48" s="11">
        <v>59400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>
        <v>50000</v>
      </c>
      <c r="P48" s="2">
        <v>54000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5"/>
    </row>
    <row r="49" spans="1:33" ht="12.75" thickBot="1">
      <c r="A49" s="3">
        <v>45</v>
      </c>
      <c r="B49" s="10" t="s">
        <v>51</v>
      </c>
      <c r="C49" s="11">
        <v>22000</v>
      </c>
      <c r="D49" s="11">
        <v>23760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>
        <v>22000</v>
      </c>
      <c r="P49" s="2">
        <v>23760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5"/>
    </row>
    <row r="50" spans="1:33" ht="12.75" thickBot="1">
      <c r="A50" s="3">
        <v>46</v>
      </c>
      <c r="B50" s="10" t="s">
        <v>52</v>
      </c>
      <c r="C50" s="11">
        <v>212500.96</v>
      </c>
      <c r="D50" s="11">
        <v>229501.04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>
        <v>210832</v>
      </c>
      <c r="Z50" s="2">
        <v>227698.56</v>
      </c>
      <c r="AA50" s="2"/>
      <c r="AB50" s="2"/>
      <c r="AC50" s="2"/>
      <c r="AD50" s="2"/>
      <c r="AE50" s="2"/>
      <c r="AF50" s="2"/>
      <c r="AG50" s="5"/>
    </row>
    <row r="51" spans="1:33" ht="12.75" thickBot="1">
      <c r="A51" s="3">
        <v>47</v>
      </c>
      <c r="B51" s="10" t="s">
        <v>53</v>
      </c>
      <c r="C51" s="11">
        <v>45185.17</v>
      </c>
      <c r="D51" s="11">
        <v>48799.98</v>
      </c>
      <c r="E51" s="2"/>
      <c r="F51" s="2"/>
      <c r="G51" s="2"/>
      <c r="H51" s="2"/>
      <c r="I51" s="2"/>
      <c r="J51" s="2"/>
      <c r="K51" s="2"/>
      <c r="L51" s="2"/>
      <c r="M51" s="2">
        <v>45175</v>
      </c>
      <c r="N51" s="2">
        <v>48789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5"/>
    </row>
    <row r="52" spans="1:33" ht="12.75" thickBot="1">
      <c r="A52" s="3">
        <v>48</v>
      </c>
      <c r="B52" s="10" t="s">
        <v>54</v>
      </c>
      <c r="C52" s="11">
        <v>433950</v>
      </c>
      <c r="D52" s="11">
        <v>468666</v>
      </c>
      <c r="E52" s="2">
        <v>433880</v>
      </c>
      <c r="F52" s="2">
        <v>468590.4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5"/>
    </row>
    <row r="53" spans="1:33" ht="12">
      <c r="A53" s="23" t="s">
        <v>3</v>
      </c>
      <c r="B53" s="24"/>
      <c r="C53" s="14">
        <f>SUM(C5:C52)</f>
        <v>2702517.9200000004</v>
      </c>
      <c r="D53" s="15">
        <f>SUM(D5:D52)</f>
        <v>2918666.42</v>
      </c>
      <c r="E53" s="4"/>
      <c r="F53" s="4"/>
      <c r="G53" s="4">
        <f aca="true" t="shared" si="0" ref="G53:L53">SUM(G10:G52)</f>
        <v>21391.3</v>
      </c>
      <c r="H53" s="4">
        <f t="shared" si="0"/>
        <v>23102.6</v>
      </c>
      <c r="I53" s="4">
        <f t="shared" si="0"/>
        <v>40746.2</v>
      </c>
      <c r="J53" s="4">
        <f t="shared" si="0"/>
        <v>44005.9</v>
      </c>
      <c r="K53" s="4">
        <f t="shared" si="0"/>
        <v>23976</v>
      </c>
      <c r="L53" s="4">
        <f t="shared" si="0"/>
        <v>25894.08</v>
      </c>
      <c r="M53" s="4">
        <f>SUM(M5:M52)</f>
        <v>138375</v>
      </c>
      <c r="N53" s="4">
        <f>SUM(N5:N52)</f>
        <v>149985</v>
      </c>
      <c r="O53" s="4">
        <f>SUM(O31:O52)</f>
        <v>338800</v>
      </c>
      <c r="P53" s="4">
        <f>SUM(P31:P52)</f>
        <v>365904</v>
      </c>
      <c r="Q53" s="4">
        <f>SUM(Q45:Q52)</f>
        <v>43660</v>
      </c>
      <c r="R53" s="4">
        <f>SUM(R45:R52)</f>
        <v>47152.8</v>
      </c>
      <c r="S53" s="4">
        <f>SUM(S24:S52)</f>
        <v>52453.4</v>
      </c>
      <c r="T53" s="4">
        <f>SUM(T24:T52)</f>
        <v>56649.67</v>
      </c>
      <c r="U53" s="4">
        <f>SUM(U44:U52)</f>
        <v>2775</v>
      </c>
      <c r="V53" s="4">
        <f>SUM(V44:V52)</f>
        <v>2997</v>
      </c>
      <c r="W53" s="4">
        <f>SUM(W10:W52)</f>
        <v>10325</v>
      </c>
      <c r="X53" s="4">
        <f>SUM(X10:X52)</f>
        <v>11151</v>
      </c>
      <c r="Y53" s="4">
        <f>SUM(Y19:Y52)</f>
        <v>220032</v>
      </c>
      <c r="Z53" s="4">
        <f>SUM(Z19:Z52)</f>
        <v>237634.56</v>
      </c>
      <c r="AA53" s="4">
        <f>SUM(AA21:AA52)</f>
        <v>194000</v>
      </c>
      <c r="AB53" s="4">
        <f>SUM(AB21:AB52)</f>
        <v>209520</v>
      </c>
      <c r="AC53" s="4">
        <f>SUM(AC20:AC52)</f>
        <v>253101.2</v>
      </c>
      <c r="AD53" s="4">
        <f>SUM(AD20:AD52)</f>
        <v>273349.3</v>
      </c>
      <c r="AE53" s="4">
        <f>SUM(AE33:AE52)</f>
        <v>11322.36</v>
      </c>
      <c r="AF53" s="4">
        <f>SUM(AF33:AF52)</f>
        <v>12228.15</v>
      </c>
      <c r="AG53" s="5"/>
    </row>
    <row r="54" spans="1:33" ht="12">
      <c r="A54" s="16"/>
      <c r="B54" s="17"/>
      <c r="C54" s="14"/>
      <c r="D54" s="15"/>
      <c r="E54" s="4"/>
      <c r="F54" s="4"/>
      <c r="G54" s="4"/>
      <c r="H54" s="4"/>
      <c r="I54" s="4"/>
      <c r="J54" s="4"/>
      <c r="K54" s="4"/>
      <c r="L54" s="4" t="s">
        <v>61</v>
      </c>
      <c r="M54" s="21" t="s">
        <v>63</v>
      </c>
      <c r="N54" s="22"/>
      <c r="O54" s="21" t="s">
        <v>67</v>
      </c>
      <c r="P54" s="22"/>
      <c r="Q54" s="21" t="s">
        <v>71</v>
      </c>
      <c r="R54" s="22"/>
      <c r="S54" s="21" t="s">
        <v>73</v>
      </c>
      <c r="T54" s="22"/>
      <c r="U54" s="21"/>
      <c r="V54" s="22"/>
      <c r="W54" s="4"/>
      <c r="X54" s="4"/>
      <c r="Y54" s="21" t="s">
        <v>86</v>
      </c>
      <c r="Z54" s="22"/>
      <c r="AA54" s="4"/>
      <c r="AB54" s="4"/>
      <c r="AC54" s="4"/>
      <c r="AD54" s="4"/>
      <c r="AE54" s="4"/>
      <c r="AF54" s="4"/>
      <c r="AG54" s="5"/>
    </row>
    <row r="55" spans="1:33" ht="12">
      <c r="A55" s="16"/>
      <c r="B55" s="17" t="s">
        <v>55</v>
      </c>
      <c r="C55" s="14"/>
      <c r="D55" s="15"/>
      <c r="E55" s="4"/>
      <c r="F55" s="4" t="s">
        <v>77</v>
      </c>
      <c r="G55" s="4"/>
      <c r="H55" s="4" t="s">
        <v>68</v>
      </c>
      <c r="I55" s="4"/>
      <c r="J55" s="4" t="s">
        <v>70</v>
      </c>
      <c r="K55" s="4"/>
      <c r="L55" s="4" t="s">
        <v>60</v>
      </c>
      <c r="M55" s="21" t="s">
        <v>64</v>
      </c>
      <c r="N55" s="22"/>
      <c r="O55" s="21" t="s">
        <v>69</v>
      </c>
      <c r="P55" s="22"/>
      <c r="Q55" s="20"/>
      <c r="R55" s="20"/>
      <c r="S55" s="21" t="s">
        <v>72</v>
      </c>
      <c r="T55" s="22"/>
      <c r="U55" s="20"/>
      <c r="V55" s="20" t="s">
        <v>76</v>
      </c>
      <c r="W55" s="21" t="s">
        <v>83</v>
      </c>
      <c r="X55" s="22"/>
      <c r="Y55" s="21" t="s">
        <v>87</v>
      </c>
      <c r="Z55" s="22"/>
      <c r="AA55" s="21" t="s">
        <v>90</v>
      </c>
      <c r="AB55" s="22"/>
      <c r="AC55" s="21" t="s">
        <v>92</v>
      </c>
      <c r="AD55" s="22"/>
      <c r="AE55" s="21" t="s">
        <v>94</v>
      </c>
      <c r="AF55" s="22"/>
      <c r="AG55" s="5"/>
    </row>
    <row r="56" spans="1:32" ht="12">
      <c r="A56" s="25" t="s">
        <v>5</v>
      </c>
      <c r="B56" s="25"/>
      <c r="C56" s="18">
        <f>SUM(C53)</f>
        <v>2702517.9200000004</v>
      </c>
      <c r="D56" s="18">
        <f>SUM(D53)</f>
        <v>2918666.42</v>
      </c>
      <c r="E56" s="8"/>
      <c r="F56" s="8" t="s">
        <v>6</v>
      </c>
      <c r="G56" s="8"/>
      <c r="H56" s="8" t="s">
        <v>6</v>
      </c>
      <c r="I56" s="8"/>
      <c r="J56" s="8" t="s">
        <v>6</v>
      </c>
      <c r="K56" s="8"/>
      <c r="L56" s="8" t="s">
        <v>6</v>
      </c>
      <c r="M56" s="8"/>
      <c r="N56" s="8"/>
      <c r="O56" s="8"/>
      <c r="P56" s="8" t="s">
        <v>6</v>
      </c>
      <c r="Q56" s="8"/>
      <c r="R56" s="8" t="s">
        <v>6</v>
      </c>
      <c r="S56" s="8"/>
      <c r="T56" s="8" t="s">
        <v>6</v>
      </c>
      <c r="U56" s="8"/>
      <c r="V56" s="8" t="s">
        <v>6</v>
      </c>
      <c r="W56" s="8"/>
      <c r="X56" s="8" t="s">
        <v>6</v>
      </c>
      <c r="Y56" s="8"/>
      <c r="Z56" s="8" t="s">
        <v>6</v>
      </c>
      <c r="AA56" s="8"/>
      <c r="AB56" s="8" t="s">
        <v>6</v>
      </c>
      <c r="AC56" s="8"/>
      <c r="AD56" s="8" t="s">
        <v>6</v>
      </c>
      <c r="AE56" s="7"/>
      <c r="AF56" s="8" t="s">
        <v>6</v>
      </c>
    </row>
  </sheetData>
  <sheetProtection/>
  <mergeCells count="16">
    <mergeCell ref="A53:B53"/>
    <mergeCell ref="A56:B56"/>
    <mergeCell ref="M54:N54"/>
    <mergeCell ref="M55:N55"/>
    <mergeCell ref="O54:P54"/>
    <mergeCell ref="O55:P55"/>
    <mergeCell ref="AA55:AB55"/>
    <mergeCell ref="AC55:AD55"/>
    <mergeCell ref="AE55:AF55"/>
    <mergeCell ref="Q54:R54"/>
    <mergeCell ref="S54:T54"/>
    <mergeCell ref="S55:T55"/>
    <mergeCell ref="U54:V54"/>
    <mergeCell ref="W55:X55"/>
    <mergeCell ref="Y54:Z54"/>
    <mergeCell ref="Y55:Z5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2019-01-08T08:49:13Z</cp:lastPrinted>
  <dcterms:created xsi:type="dcterms:W3CDTF">2012-10-10T06:50:32Z</dcterms:created>
  <dcterms:modified xsi:type="dcterms:W3CDTF">2019-08-09T09:04:36Z</dcterms:modified>
  <cp:category/>
  <cp:version/>
  <cp:contentType/>
  <cp:contentStatus/>
</cp:coreProperties>
</file>