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5" activeTab="10"/>
  </bookViews>
  <sheets>
    <sheet name="pakiet 9" sheetId="1" r:id="rId1"/>
    <sheet name="pakiet 10" sheetId="2" r:id="rId2"/>
    <sheet name="pakiet 15" sheetId="3" r:id="rId3"/>
    <sheet name="pakiet 18" sheetId="4" r:id="rId4"/>
    <sheet name="pakiet 20" sheetId="5" r:id="rId5"/>
    <sheet name="pakiet 22" sheetId="6" r:id="rId6"/>
    <sheet name="pakiet 26" sheetId="7" r:id="rId7"/>
    <sheet name="pakiet 27a" sheetId="8" r:id="rId8"/>
    <sheet name="pakiet 29" sheetId="9" r:id="rId9"/>
    <sheet name="pakiet 35" sheetId="10" r:id="rId10"/>
    <sheet name="Arkusz1" sheetId="11" r:id="rId11"/>
    <sheet name="Arkusz2" sheetId="12" r:id="rId12"/>
  </sheets>
  <definedNames>
    <definedName name="_xlnm.Print_Area" localSheetId="1">'pakiet 10'!$A$1:$J$8</definedName>
    <definedName name="_xlnm.Print_Area" localSheetId="2">'pakiet 15'!$A$1:$L$12</definedName>
    <definedName name="_xlnm.Print_Area" localSheetId="4">'pakiet 20'!$A$1:$K$6</definedName>
    <definedName name="_xlnm.Print_Area" localSheetId="5">'pakiet 22'!$A$1:$K$8</definedName>
    <definedName name="_xlnm.Print_Area" localSheetId="6">'pakiet 26'!$A$1:$K$6</definedName>
    <definedName name="_xlnm.Print_Area" localSheetId="7">'pakiet 27a'!$A$1:$K$4</definedName>
    <definedName name="_xlnm.Print_Area" localSheetId="8">'pakiet 29'!$A$1:$K$3</definedName>
    <definedName name="_xlnm.Print_Area" localSheetId="9">'pakiet 35'!$A$1:$K$11</definedName>
    <definedName name="_xlnm.Print_Area" localSheetId="0">'pakiet 9'!$A$1:$J$4</definedName>
    <definedName name="_xlnm.Print_Titles" localSheetId="2">'pakiet 15'!$1:$2</definedName>
  </definedNames>
  <calcPr fullCalcOnLoad="1"/>
</workbook>
</file>

<file path=xl/sharedStrings.xml><?xml version="1.0" encoding="utf-8"?>
<sst xmlns="http://schemas.openxmlformats.org/spreadsheetml/2006/main" count="240" uniqueCount="93">
  <si>
    <t>końcówka wielorazowa typu Argon kompatybilna z systemem Argon Erbe do stosowania w elektrochirurgii standardowej lub wspomaganej argonem wyposażona w elektrodę nożową wysuwaną  długości 2,5 cmm</t>
  </si>
  <si>
    <t>elektroda hakowa monopolarna, śr 5 mm, dł 330 mm</t>
  </si>
  <si>
    <t>Kontener do sterylizacji o wymiarach 537x139x268 mm, z pokrywa i mata silikonowa WA05980A, z tworzywa, sztucznego do sterylizacji i przechowywania instrumentów.Nadaje sie do sterylizacji parowej.</t>
  </si>
  <si>
    <t>pakiet 35</t>
  </si>
  <si>
    <t>pakiet 27a</t>
  </si>
  <si>
    <t>PAKIET NA POZYCJE</t>
  </si>
  <si>
    <t>Ilość zużyta</t>
  </si>
  <si>
    <t>Nazwa zadania</t>
  </si>
  <si>
    <t>pak 9 poz 6</t>
  </si>
  <si>
    <t>pakiet 22 poz 1</t>
  </si>
  <si>
    <t>pakiet 22 poz 2</t>
  </si>
  <si>
    <t>pakiet 22 poz 3</t>
  </si>
  <si>
    <t>pakiet 22 poz 4</t>
  </si>
  <si>
    <t>pakiet 22 poz 5</t>
  </si>
  <si>
    <t xml:space="preserve">zawór klapkowy do tuby średnicy 11mm kompatybilna z trokarem do laparoskopii firmy OLYMPUS </t>
  </si>
  <si>
    <t xml:space="preserve">uszczelka gumowa do kołnierza (tulei) z gwintem kompatybilna z trokarem o średnicy wewnętrznej 5mm firmy STORZ </t>
  </si>
  <si>
    <t xml:space="preserve">narzędzie laparoskopowe śr. 10 mm, dł. 330mm-360mm, składające się z rączki z mechanizmem zatrzaskowym, z płaszcza oraz wkładu typu duże szczypce (tzw. "krokodyl" lub równoważne) autoklawalne </t>
  </si>
  <si>
    <t xml:space="preserve">igła Veressa autoklawalna długości 130mm-150mm </t>
  </si>
  <si>
    <t xml:space="preserve">przewód wysokiej częstotliwości, bipolarny, długość 300cm, do łączenia narzędzi laparoskopowych OLYMPUS z diatermią chirurgiczną Valleylab </t>
  </si>
  <si>
    <t xml:space="preserve">przewód wysokiej częstotliwości, monopolarny, długość 300cm, do łączenia narzędzi laparoskopowych KARL STORZ z diatermią chirurgiczną Valleylab </t>
  </si>
  <si>
    <t xml:space="preserve">przewód wysokiej częstotliwości, monopolarny, długość 300cm, do łączenia narzędzi laparoskopowych OLYMPUS z diatermią chirurgiczną Valleylab </t>
  </si>
  <si>
    <t>ilość zużyta</t>
  </si>
  <si>
    <t>Producent/
Nazwa handlowa</t>
  </si>
  <si>
    <t>Numer Kat.</t>
  </si>
  <si>
    <t xml:space="preserve">Proteza naczyniowa jednostronnie zewnętrznie welurowana lub podwójnie welurowana, uszczelniana kolagenem o grubości ściany 0,49mm i przepuszczalności ≤ 5ml/cm2/min, średnica 16/8/7, długość 50cm 
</t>
  </si>
  <si>
    <t> </t>
  </si>
  <si>
    <t xml:space="preserve">elektroda monopolarna haczykowa  kształu "L"części roboczej średnica max. 5mm, długość 310mm-360mm, z  przyłączem kompatybilnym z przewodem współpracującym z diatermią chirurgiczną Valleylab </t>
  </si>
  <si>
    <t>ILOŚĆ ZUŻYTA</t>
  </si>
  <si>
    <t xml:space="preserve">Proteza naczyniowa z PTFE, ściana protezy dwuwarstwowa, o grubości nie większej niż 0,4 mm, mozliwość wymiany czystych nieuzytych resztek protez (co najmniej 30% zużycia), dających sumaryczna długość oryginalnej na nową protezę, średnica 6,8mm, minimalna długość 80 cm, brak zbrojenia </t>
  </si>
  <si>
    <t xml:space="preserve">Proteza naczyniowa z PTFE, ściana protezy dwuwarstwowa, o grubości nie większej niż 0,4 mm, mozliwość wymiany czystych nieuzytych resztek protez (co najmniej 30% zużycia), dających sumaryczna długość oryginalnej na nową protezę, średnica 6,mm, minimalna długość 50 cm, długość zbrojenia min. 40 cm </t>
  </si>
  <si>
    <t xml:space="preserve">Proteza naczyniowa z PTFE, ściana protezy dwuwarstwowa, o grubości nie większej niż 0,4 mm, mozliwość wymiany czystych nieuzytych resztek protez (co najmniej 30% zużycia), dających sumaryczna długość oryginalnej na nową protezę, średnica 6,8mm, minimalna długość 80 cm,długość zbrojenia min. 60 cm </t>
  </si>
  <si>
    <t xml:space="preserve">Łata naczyniowa uszczelniana kolagenem o grubości ściany nie większej niż 0,41mm, i długości roboczej 75mm i szerokości 14mm </t>
  </si>
  <si>
    <t xml:space="preserve">Łata naczyniowa jednostronnie zewnętrznie welurowana uszczelniana kolagenem o grubości ściany nie większej niż 0,65mm, o długości roboczej 75mm i szerokości 14mm, </t>
  </si>
  <si>
    <t xml:space="preserve">Łata naczyniowa z PTFE o trzywarstwowej budowie ściany, warstwa wewnętrzna uszczelniająca z elastomeru, z możliwością trzykrotnej resterylizacji potwierdzonej standardami w instrukcji, rozmiar 3cm x 3cm x 0,5mm </t>
  </si>
  <si>
    <t xml:space="preserve">Łata naczyniowa z PTFE o trzywarstwowej budowie ściany, warstwa wewnętrzna uszczelniająca z elastomeru, z możliwością trzykrotnej resterylizacji potwierdzonej standardami w instrukcji, rozmiar 5cm x 7,5cm x 0,5mm </t>
  </si>
  <si>
    <t xml:space="preserve">Łata naczyniowa z PTFE o trzywarstwowej budowie ściany, warstwa wewnętrzna uszczelniająca z elastomeru, z możliwością trzykrotnej resterylizacji potwierdzonej standardami w instrukcji, rozmiar 3cm x 6cm x 0,5mm </t>
  </si>
  <si>
    <t>L.p.</t>
  </si>
  <si>
    <t>j.m.</t>
  </si>
  <si>
    <t>ilość zużyta za 8 msc</t>
  </si>
  <si>
    <r>
      <t xml:space="preserve">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RAZEM</t>
    </r>
  </si>
  <si>
    <t>lp</t>
  </si>
  <si>
    <t xml:space="preserve">RAZEM: </t>
  </si>
  <si>
    <t>Pakiet nr 15 podpakiet nr 8</t>
  </si>
  <si>
    <t>Pakiet nr 15 podpakiet nr 9</t>
  </si>
  <si>
    <t>Pakiet nr 15 podpakiet nr 12</t>
  </si>
  <si>
    <t>Pakiet nr 15 podpakiet nr 13</t>
  </si>
  <si>
    <t>Pakiet nr 15 podpakiet nr 14</t>
  </si>
  <si>
    <t>Pakiet nr 15 podpakiet nr 15</t>
  </si>
  <si>
    <t>Pakiet nr 15 podpakiet nr 16</t>
  </si>
  <si>
    <t>Pakiet nr 15 podpakiet nr 17</t>
  </si>
  <si>
    <t>L.p</t>
  </si>
  <si>
    <t>Nazwa międzynarodowa</t>
  </si>
  <si>
    <t>J.m.</t>
  </si>
  <si>
    <t>Ilość</t>
  </si>
  <si>
    <t>Cena Netto</t>
  </si>
  <si>
    <t>Cena Brutto</t>
  </si>
  <si>
    <t>Wartość Netto</t>
  </si>
  <si>
    <t>Wartość Brutto</t>
  </si>
  <si>
    <t>szt</t>
  </si>
  <si>
    <t>RAZEM:</t>
  </si>
  <si>
    <t>pakiet 9</t>
  </si>
  <si>
    <t>pakiet 10</t>
  </si>
  <si>
    <t>pakiet 15</t>
  </si>
  <si>
    <t>pakiet 18</t>
  </si>
  <si>
    <t>pakiet 20</t>
  </si>
  <si>
    <t>pakiet 22</t>
  </si>
  <si>
    <t>pakiet 26</t>
  </si>
  <si>
    <t>Wartość brutto</t>
  </si>
  <si>
    <t>szt.</t>
  </si>
  <si>
    <t xml:space="preserve">Klipsy tytanowe średnio-duże, w rodzaju PL 569 T firmy Braun, automatyczny magazynek kompatybilny z laparoskopową wielorazową klipsownicą wielokrotnego użytku firmy Braun typu PL 536 R </t>
  </si>
  <si>
    <t xml:space="preserve"> </t>
  </si>
  <si>
    <t>Dopuszcza się klipsy o takim wymiarze z jednoczesnym bezpłatnym użyczeniem kompatybilnych klipsownic w ilości oraz coroczna regeneracja lub wymiana na nowe:
6 szt. do klipsów małych
6 szt. do klipsów średnich</t>
  </si>
  <si>
    <t xml:space="preserve">Wkład jednorazowy, dedykowany dla jednego pacjenta, sterylny, do ogrzewacza enFlow. Pakowany pojedynczo folia-papier z zestawem przedłużającym długości 7,5 cm. Możliwość podłączenia do dowolnego zestawu infuzyjnego ze standardowym łącznikiem luer. Wkład może pozostawać w obwodzie i być transportowany razem z pacjentem przez 24 godziny. Objętość wstępnego wypełniania 4 ml. Sterylizowany radiacyjnie, niepirogenny, wykonany z materiałów niezawierających lateksu, kauczuku naturalnego, ftalanu DEHP. 
</t>
  </si>
  <si>
    <t>pakiet 29  Wkład jednorazowy do przepływowego podgrzewacza krwi i płynów infuzyjnych</t>
  </si>
  <si>
    <t>Kabel przyłączeniowy do penset bipolarnych współpracujący z platformą Force Triad, wtyczka dwubolcowa roztaw 28,58 mm, wielorazowego użytku,minimum 300 sterylizacji. Polączenie pęsety z kablem przy pomocy dwóch blaszek płaskich standard Europejski. Długość kabla min. 4,0 m.</t>
  </si>
  <si>
    <t xml:space="preserve">Kabel przyłączeniowy do pęset bipolarnych współpracujący z platformą Force Triad, wtyczka dwubolcowa roztaw 28,58 mm, wielorazowego użytku,minimum 300 sterylizacji. Polączenie pęsety z kablem przy pomocy dwóch pinów o rozstawie 5,5 mm. o grubości pinu 1,5mm. Długość kabla min. 4,0m </t>
  </si>
  <si>
    <t>Klips tytanowy średnio-mały w kolorze liliowym kompatybilny z posiadaną przez Zamawiającego klipsownicą firmy Vitalitec. Trójkątny przekrój klipsa, wewnętrzna strona ramion wypukła, romboidalna – zapobiegająca ześlizgiwaniu się klipsa z naczynia. Wysokość klipsa otwartego 4.1 mm, wysokość klipsa zamkniętego 4.7 mm, szerokość klipsa otwartego 4.6mm.</t>
  </si>
  <si>
    <t>Klips M średni kompatybilny z posiadaną przez Zamawiającego klipsownicą firmy Vitalitec szerokość otwartego klipsa 5,8mm długośc otwartych ramion 4,8mm oraz o długości zamkniętych ramion 5,6mm. Klips wykonany ze 100% tytanu. Kształt litery U obustronnie. Trójkątny przekrój klipsa wypukła romboidalna wewnętrzna rzezba w kształcie scietej piramidy na całej powierzchni zapewniające atraumatyczne zaciskanie naczynia oraz zapobiegające niepożądanemu przemieszczaniu klipsa na tkance. Magazynki wykonane z elastycznego medycznego polietylenu ułatwiającego pobieranie klipsów. Znakowanie kolorami odpowiadającymi klipsownic.  Magazynki wyposażone w tasmy samoprzylepne mocujące do stołu.</t>
  </si>
  <si>
    <t>wkład do narzędzia laparoskopowego, szczypce chwytające, atraumatyczne, dł branszy 16mm dł robocza narzędzia 330mm, kompatybilny z rączką i tubusem firmy Olympus</t>
  </si>
  <si>
    <t>wkład do narzędzia laparoskopowego, szczypce preparacyjne typu Maryland, dł bransz 21 mm dł robocza narzędzia 330mm, kompatybilny z rączką i tubusem firmy Olympus</t>
  </si>
  <si>
    <t xml:space="preserve">wkład do narzędzia laparoskopowego o śr 10 mm dł robocza 330 mm, szczypce chwytające, Babcok atrauma dł bransz 53 mm, kompatybilny z rączką i tubusem firmy Olympus </t>
  </si>
  <si>
    <t>wkład do narzędzia laparoskopowego o dł roboczej 330 mm, szczypce chwytające typu Johann, z okienkiem dł bransz 24 mm, obie bransze ruchome, kompatybilny z rączką i tubusem firmy Olympus</t>
  </si>
  <si>
    <t>płaszcz do narzędzia laparoskopowego o dł 330 mm, śr 10 mm dł 330 mm, kompatybilny z narzędziami firmy Olympus</t>
  </si>
  <si>
    <t>uchwyt do rurki do odsysania i irygacji kompatybilne z rurką ssąco-płuczącą firmy Storz</t>
  </si>
  <si>
    <t>tuba ssąco płucząca o śr 5 mm współpracująca z uchwytem ssanie płukanie firmy Storz</t>
  </si>
  <si>
    <t>Nr katalogu</t>
  </si>
  <si>
    <t>Producent</t>
  </si>
  <si>
    <t>Nr kartalogu</t>
  </si>
  <si>
    <t>RAZEM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</si>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</sst>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(&quot;zł&quot;* #,##0.00_);_(&quot;zł&quot;* \(#,##0.00\);_(&quot;zł&quot;* &quot;-&quot;??_);_(@_)"/>
    <numFmt numFmtId="170" formatCode="#,##0.00\ &quot;zł&quot;"/>
    <numFmt numFmtId="171" formatCode="#,##0_ ;[Red]\-#,##0\ "/>
    <numFmt numFmtId="172" formatCode="#,##0_ ;\-#,##0\ "/>
  </numFmts>
  <fonts count="47">
    <font>
      <sz val="10"/>
      <name val="Arial"/>
      <family val="2"/>
    </font>
    <font>
      <b/>
      <sz val="10"/>
      <name val="Arial"/>
      <family val="2"/>
    </font>
    <font>
      <sz val="8"/>
      <name val="Bookman Old Style"/>
      <family val="1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6" borderId="12" xfId="0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5" fillId="36" borderId="10" xfId="0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7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10" fillId="0" borderId="0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wrapText="1"/>
    </xf>
    <xf numFmtId="0" fontId="3" fillId="38" borderId="0" xfId="0" applyFont="1" applyFill="1" applyAlignment="1">
      <alignment wrapText="1"/>
    </xf>
    <xf numFmtId="4" fontId="3" fillId="0" borderId="14" xfId="0" applyNumberFormat="1" applyFont="1" applyBorder="1" applyAlignment="1">
      <alignment/>
    </xf>
    <xf numFmtId="0" fontId="5" fillId="35" borderId="13" xfId="0" applyFont="1" applyFill="1" applyBorder="1" applyAlignment="1">
      <alignment wrapText="1"/>
    </xf>
    <xf numFmtId="0" fontId="5" fillId="35" borderId="13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2" fontId="3" fillId="39" borderId="13" xfId="0" applyNumberFormat="1" applyFont="1" applyFill="1" applyBorder="1" applyAlignment="1">
      <alignment horizontal="center" wrapText="1"/>
    </xf>
    <xf numFmtId="4" fontId="3" fillId="39" borderId="13" xfId="0" applyNumberFormat="1" applyFont="1" applyFill="1" applyBorder="1" applyAlignment="1">
      <alignment horizontal="center" wrapText="1"/>
    </xf>
    <xf numFmtId="4" fontId="3" fillId="40" borderId="13" xfId="0" applyNumberFormat="1" applyFont="1" applyFill="1" applyBorder="1" applyAlignment="1">
      <alignment wrapText="1"/>
    </xf>
    <xf numFmtId="4" fontId="3" fillId="40" borderId="13" xfId="0" applyNumberFormat="1" applyFont="1" applyFill="1" applyBorder="1" applyAlignment="1">
      <alignment horizontal="center" wrapText="1"/>
    </xf>
    <xf numFmtId="0" fontId="0" fillId="38" borderId="0" xfId="0" applyFont="1" applyFill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5" fillId="37" borderId="13" xfId="0" applyNumberFormat="1" applyFont="1" applyFill="1" applyBorder="1" applyAlignment="1">
      <alignment/>
    </xf>
    <xf numFmtId="0" fontId="11" fillId="0" borderId="13" xfId="53" applyFont="1" applyBorder="1" applyAlignment="1">
      <alignment wrapText="1"/>
      <protection/>
    </xf>
    <xf numFmtId="0" fontId="11" fillId="0" borderId="13" xfId="53" applyFont="1" applyBorder="1">
      <alignment/>
      <protection/>
    </xf>
    <xf numFmtId="0" fontId="12" fillId="0" borderId="0" xfId="53" applyFont="1" applyFill="1" applyBorder="1" applyAlignment="1">
      <alignment horizontal="left" vertical="center" wrapText="1"/>
      <protection/>
    </xf>
    <xf numFmtId="4" fontId="3" fillId="0" borderId="15" xfId="0" applyNumberFormat="1" applyFont="1" applyBorder="1" applyAlignment="1">
      <alignment/>
    </xf>
    <xf numFmtId="0" fontId="3" fillId="39" borderId="16" xfId="0" applyFont="1" applyFill="1" applyBorder="1" applyAlignment="1">
      <alignment horizontal="center" wrapText="1"/>
    </xf>
    <xf numFmtId="0" fontId="3" fillId="41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5" fillId="0" borderId="11" xfId="0" applyFont="1" applyBorder="1" applyAlignment="1">
      <alignment horizontal="right"/>
    </xf>
    <xf numFmtId="0" fontId="5" fillId="34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/>
    </xf>
    <xf numFmtId="0" fontId="5" fillId="37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2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9.8515625" style="14" customWidth="1"/>
    <col min="2" max="2" width="56.421875" style="14" customWidth="1"/>
    <col min="3" max="3" width="6.140625" style="14" customWidth="1"/>
    <col min="4" max="4" width="5.57421875" style="14" customWidth="1"/>
    <col min="5" max="5" width="7.7109375" style="14" customWidth="1"/>
    <col min="6" max="6" width="8.57421875" style="14" customWidth="1"/>
    <col min="7" max="7" width="9.421875" style="14" customWidth="1"/>
    <col min="8" max="9" width="9.00390625" style="14" customWidth="1"/>
    <col min="10" max="10" width="11.7109375" style="14" customWidth="1"/>
    <col min="11" max="11" width="7.7109375" style="14" customWidth="1"/>
    <col min="12" max="16384" width="11.57421875" style="14" customWidth="1"/>
  </cols>
  <sheetData>
    <row r="1" ht="12.75">
      <c r="B1" s="14" t="s">
        <v>60</v>
      </c>
    </row>
    <row r="2" spans="1:10" ht="22.5">
      <c r="A2" s="13" t="s">
        <v>50</v>
      </c>
      <c r="B2" s="5" t="s">
        <v>51</v>
      </c>
      <c r="C2" s="5" t="s">
        <v>52</v>
      </c>
      <c r="D2" s="5" t="s">
        <v>53</v>
      </c>
      <c r="E2" s="5" t="s">
        <v>54</v>
      </c>
      <c r="F2" s="5" t="s">
        <v>55</v>
      </c>
      <c r="G2" s="5" t="s">
        <v>56</v>
      </c>
      <c r="H2" s="5" t="s">
        <v>57</v>
      </c>
      <c r="I2" s="5" t="s">
        <v>85</v>
      </c>
      <c r="J2" s="5" t="s">
        <v>86</v>
      </c>
    </row>
    <row r="3" spans="1:11" s="12" customFormat="1" ht="33.75">
      <c r="A3" s="23" t="s">
        <v>8</v>
      </c>
      <c r="B3" s="45" t="s">
        <v>69</v>
      </c>
      <c r="C3" s="9" t="s">
        <v>58</v>
      </c>
      <c r="D3" s="10">
        <v>100</v>
      </c>
      <c r="E3" s="11"/>
      <c r="F3" s="11"/>
      <c r="G3" s="11"/>
      <c r="H3" s="11"/>
      <c r="I3" s="11"/>
      <c r="J3" s="11"/>
      <c r="K3" s="48"/>
    </row>
    <row r="4" spans="1:10" ht="12.75">
      <c r="A4" s="83" t="s">
        <v>59</v>
      </c>
      <c r="B4" s="83"/>
      <c r="C4" s="83"/>
      <c r="D4" s="83"/>
      <c r="E4" s="83"/>
      <c r="F4" s="83"/>
      <c r="G4" s="18">
        <f>SUM(G3:G3)</f>
        <v>0</v>
      </c>
      <c r="H4" s="18">
        <f>SUM(H3:H3)</f>
        <v>0</v>
      </c>
      <c r="I4" s="18"/>
      <c r="J4" s="18"/>
    </row>
    <row r="6" ht="12.75">
      <c r="B6" s="77"/>
    </row>
    <row r="9" ht="12.75">
      <c r="B9" s="14" t="s">
        <v>89</v>
      </c>
    </row>
    <row r="10" ht="12.75">
      <c r="H10" s="14" t="s">
        <v>90</v>
      </c>
    </row>
    <row r="11" ht="12.75">
      <c r="H11" s="14" t="s">
        <v>91</v>
      </c>
    </row>
    <row r="12" ht="12.75">
      <c r="H12" s="14" t="s">
        <v>92</v>
      </c>
    </row>
  </sheetData>
  <sheetProtection selectLockedCells="1" selectUnlockedCells="1"/>
  <mergeCells count="1">
    <mergeCell ref="A4:F4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2"/>
  <sheetViews>
    <sheetView zoomScale="130" zoomScaleNormal="130" zoomScalePageLayoutView="0" workbookViewId="0" topLeftCell="A1">
      <selection activeCell="J16" sqref="J16"/>
    </sheetView>
  </sheetViews>
  <sheetFormatPr defaultColWidth="11.57421875" defaultRowHeight="12.75"/>
  <cols>
    <col min="1" max="1" width="4.421875" style="12" customWidth="1"/>
    <col min="2" max="2" width="52.7109375" style="12" customWidth="1"/>
    <col min="3" max="3" width="9.28125" style="12" customWidth="1"/>
    <col min="4" max="4" width="7.421875" style="12" customWidth="1"/>
    <col min="5" max="5" width="0" style="12" hidden="1" customWidth="1"/>
    <col min="6" max="6" width="7.57421875" style="12" customWidth="1"/>
    <col min="7" max="7" width="8.00390625" style="12" customWidth="1"/>
    <col min="8" max="11" width="11.57421875" style="12" customWidth="1"/>
    <col min="12" max="12" width="6.8515625" style="12" customWidth="1"/>
    <col min="13" max="16384" width="11.57421875" style="12" customWidth="1"/>
  </cols>
  <sheetData>
    <row r="1" spans="1:11" ht="12.75">
      <c r="A1" s="2"/>
      <c r="B1" s="2" t="s">
        <v>3</v>
      </c>
      <c r="C1" s="2"/>
      <c r="D1" s="2"/>
      <c r="E1" s="2"/>
      <c r="F1" s="2"/>
      <c r="G1" s="2"/>
      <c r="H1" s="2"/>
      <c r="I1" s="2"/>
      <c r="J1" s="2"/>
      <c r="K1" s="2"/>
    </row>
    <row r="2" spans="1:11" s="39" customFormat="1" ht="24" customHeight="1">
      <c r="A2" s="52" t="s">
        <v>50</v>
      </c>
      <c r="B2" s="52" t="s">
        <v>51</v>
      </c>
      <c r="C2" s="52" t="s">
        <v>52</v>
      </c>
      <c r="D2" s="52" t="s">
        <v>53</v>
      </c>
      <c r="E2" s="52" t="s">
        <v>21</v>
      </c>
      <c r="F2" s="52" t="s">
        <v>54</v>
      </c>
      <c r="G2" s="52" t="s">
        <v>55</v>
      </c>
      <c r="H2" s="52" t="s">
        <v>56</v>
      </c>
      <c r="I2" s="52" t="s">
        <v>57</v>
      </c>
      <c r="J2" s="55" t="s">
        <v>85</v>
      </c>
      <c r="K2" s="56" t="s">
        <v>86</v>
      </c>
    </row>
    <row r="3" spans="1:12" s="39" customFormat="1" ht="33.75">
      <c r="A3" s="52">
        <v>1</v>
      </c>
      <c r="B3" s="75" t="s">
        <v>78</v>
      </c>
      <c r="C3" s="57" t="s">
        <v>58</v>
      </c>
      <c r="D3" s="76">
        <v>2</v>
      </c>
      <c r="E3" s="57"/>
      <c r="F3" s="58"/>
      <c r="G3" s="57"/>
      <c r="H3" s="59"/>
      <c r="I3" s="59"/>
      <c r="J3" s="60"/>
      <c r="K3" s="61"/>
      <c r="L3" s="62"/>
    </row>
    <row r="4" spans="1:12" s="39" customFormat="1" ht="33.75">
      <c r="A4" s="52">
        <v>2</v>
      </c>
      <c r="B4" s="75" t="s">
        <v>79</v>
      </c>
      <c r="C4" s="57" t="s">
        <v>58</v>
      </c>
      <c r="D4" s="76">
        <v>2</v>
      </c>
      <c r="E4" s="57"/>
      <c r="F4" s="58"/>
      <c r="G4" s="57"/>
      <c r="H4" s="59"/>
      <c r="I4" s="59"/>
      <c r="J4" s="60"/>
      <c r="K4" s="61"/>
      <c r="L4" s="62"/>
    </row>
    <row r="5" spans="1:12" s="39" customFormat="1" ht="33.75">
      <c r="A5" s="52">
        <v>3</v>
      </c>
      <c r="B5" s="75" t="s">
        <v>80</v>
      </c>
      <c r="C5" s="57" t="s">
        <v>58</v>
      </c>
      <c r="D5" s="76">
        <v>2</v>
      </c>
      <c r="E5" s="57"/>
      <c r="F5" s="58"/>
      <c r="G5" s="57"/>
      <c r="H5" s="59"/>
      <c r="I5" s="59"/>
      <c r="J5" s="60"/>
      <c r="K5" s="61"/>
      <c r="L5" s="62"/>
    </row>
    <row r="6" spans="1:12" s="39" customFormat="1" ht="22.5">
      <c r="A6" s="52">
        <v>4</v>
      </c>
      <c r="B6" s="75" t="s">
        <v>83</v>
      </c>
      <c r="C6" s="57" t="s">
        <v>58</v>
      </c>
      <c r="D6" s="76">
        <v>3</v>
      </c>
      <c r="E6" s="57"/>
      <c r="F6" s="58"/>
      <c r="G6" s="57"/>
      <c r="H6" s="59"/>
      <c r="I6" s="59"/>
      <c r="J6" s="60"/>
      <c r="K6" s="61"/>
      <c r="L6" s="62"/>
    </row>
    <row r="7" spans="1:12" s="39" customFormat="1" ht="12.75">
      <c r="A7" s="52">
        <v>5</v>
      </c>
      <c r="B7" s="75" t="s">
        <v>1</v>
      </c>
      <c r="C7" s="57" t="s">
        <v>58</v>
      </c>
      <c r="D7" s="76">
        <v>2</v>
      </c>
      <c r="E7" s="57"/>
      <c r="F7" s="58"/>
      <c r="G7" s="57"/>
      <c r="H7" s="59"/>
      <c r="I7" s="59"/>
      <c r="J7" s="60"/>
      <c r="K7" s="61"/>
      <c r="L7" s="62"/>
    </row>
    <row r="8" spans="1:12" s="39" customFormat="1" ht="22.5">
      <c r="A8" s="52">
        <v>6</v>
      </c>
      <c r="B8" s="75" t="s">
        <v>84</v>
      </c>
      <c r="C8" s="57" t="s">
        <v>58</v>
      </c>
      <c r="D8" s="76">
        <v>3</v>
      </c>
      <c r="E8" s="57"/>
      <c r="F8" s="58"/>
      <c r="G8" s="57"/>
      <c r="H8" s="59"/>
      <c r="I8" s="59"/>
      <c r="J8" s="60"/>
      <c r="K8" s="61"/>
      <c r="L8" s="62"/>
    </row>
    <row r="9" spans="1:12" s="39" customFormat="1" ht="33.75">
      <c r="A9" s="52">
        <v>7</v>
      </c>
      <c r="B9" s="75" t="s">
        <v>81</v>
      </c>
      <c r="C9" s="57" t="s">
        <v>58</v>
      </c>
      <c r="D9" s="76">
        <v>2</v>
      </c>
      <c r="E9" s="57"/>
      <c r="F9" s="58"/>
      <c r="G9" s="57"/>
      <c r="H9" s="59"/>
      <c r="I9" s="59"/>
      <c r="J9" s="60"/>
      <c r="K9" s="61"/>
      <c r="L9" s="62"/>
    </row>
    <row r="10" spans="1:12" s="39" customFormat="1" ht="22.5">
      <c r="A10" s="52">
        <v>8</v>
      </c>
      <c r="B10" s="75" t="s">
        <v>82</v>
      </c>
      <c r="C10" s="57" t="s">
        <v>58</v>
      </c>
      <c r="D10" s="76">
        <v>2</v>
      </c>
      <c r="E10" s="57"/>
      <c r="F10" s="58"/>
      <c r="G10" s="57"/>
      <c r="H10" s="59"/>
      <c r="I10" s="59"/>
      <c r="J10" s="60"/>
      <c r="K10" s="61"/>
      <c r="L10" s="62"/>
    </row>
    <row r="11" spans="1:12" s="39" customFormat="1" ht="34.5" thickBot="1">
      <c r="A11" s="52">
        <v>9</v>
      </c>
      <c r="B11" s="75" t="s">
        <v>2</v>
      </c>
      <c r="C11" s="57" t="s">
        <v>58</v>
      </c>
      <c r="D11" s="76">
        <v>1</v>
      </c>
      <c r="E11" s="57"/>
      <c r="F11" s="58"/>
      <c r="G11" s="79"/>
      <c r="H11" s="59"/>
      <c r="I11" s="59"/>
      <c r="J11" s="60"/>
      <c r="K11" s="61"/>
      <c r="L11" s="62"/>
    </row>
    <row r="12" spans="1:11" ht="13.5" thickBot="1">
      <c r="A12" s="2"/>
      <c r="B12" s="2"/>
      <c r="C12" s="2"/>
      <c r="D12" s="2"/>
      <c r="E12" s="2"/>
      <c r="F12" s="2"/>
      <c r="G12" s="80" t="s">
        <v>88</v>
      </c>
      <c r="H12" s="78">
        <f>SUM(H3:H11)</f>
        <v>0</v>
      </c>
      <c r="I12" s="54">
        <f>SUM(I3:I11)</f>
        <v>0</v>
      </c>
      <c r="J12" s="54"/>
      <c r="K12" s="54"/>
    </row>
    <row r="13" spans="2:5" ht="12.75">
      <c r="B13" s="89"/>
      <c r="C13" s="90"/>
      <c r="D13" s="90"/>
      <c r="E13" s="90"/>
    </row>
    <row r="14" spans="2:5" ht="12.75">
      <c r="B14" s="90"/>
      <c r="C14" s="90"/>
      <c r="D14" s="90"/>
      <c r="E14" s="90"/>
    </row>
    <row r="15" spans="2:5" ht="12.75">
      <c r="B15" s="90"/>
      <c r="C15" s="90"/>
      <c r="D15" s="90"/>
      <c r="E15" s="90"/>
    </row>
    <row r="16" spans="2:5" ht="12.75">
      <c r="B16" s="90"/>
      <c r="C16" s="90"/>
      <c r="D16" s="90"/>
      <c r="E16" s="90"/>
    </row>
    <row r="17" spans="2:5" ht="45" customHeight="1">
      <c r="B17" s="90"/>
      <c r="C17" s="90"/>
      <c r="D17" s="90"/>
      <c r="E17" s="90"/>
    </row>
    <row r="18" ht="12.75">
      <c r="B18" s="12" t="s">
        <v>89</v>
      </c>
    </row>
    <row r="19" spans="8:11" ht="12.75">
      <c r="H19" s="2" t="s">
        <v>90</v>
      </c>
      <c r="I19" s="2"/>
      <c r="J19" s="2"/>
      <c r="K19" s="2"/>
    </row>
    <row r="20" spans="8:11" ht="12.75">
      <c r="H20" s="2" t="s">
        <v>91</v>
      </c>
      <c r="I20" s="2"/>
      <c r="J20" s="2"/>
      <c r="K20" s="2"/>
    </row>
    <row r="21" spans="8:11" ht="12.75">
      <c r="H21" s="2" t="s">
        <v>92</v>
      </c>
      <c r="I21" s="2"/>
      <c r="J21" s="2"/>
      <c r="K21" s="2"/>
    </row>
    <row r="22" spans="8:11" ht="12.75">
      <c r="H22" s="2"/>
      <c r="I22" s="2"/>
      <c r="J22" s="2"/>
      <c r="K22" s="2"/>
    </row>
  </sheetData>
  <sheetProtection selectLockedCells="1" selectUnlockedCells="1"/>
  <mergeCells count="1">
    <mergeCell ref="B13:E17"/>
  </mergeCells>
  <printOptions/>
  <pageMargins left="0.7875" right="0.7875" top="1.0527777777777778" bottom="1.0527777777777778" header="0.7875" footer="0.7875"/>
  <pageSetup fitToHeight="0" fitToWidth="1" horizontalDpi="600" verticalDpi="600" orientation="landscape" paperSize="9" scale="9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E71:H7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5" max="8" width="10.7109375" style="0" bestFit="1" customWidth="1"/>
  </cols>
  <sheetData>
    <row r="71" spans="5:8" ht="12.75">
      <c r="E71" s="50"/>
      <c r="F71" s="50"/>
      <c r="G71" s="50"/>
      <c r="H71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41"/>
  <sheetViews>
    <sheetView zoomScalePageLayoutView="0" workbookViewId="0" topLeftCell="A11">
      <selection activeCell="A41" sqref="A41"/>
    </sheetView>
  </sheetViews>
  <sheetFormatPr defaultColWidth="9.140625" defaultRowHeight="12.75"/>
  <cols>
    <col min="2" max="5" width="10.140625" style="0" bestFit="1" customWidth="1"/>
  </cols>
  <sheetData>
    <row r="2" spans="2:5" ht="12.75">
      <c r="B2" s="65"/>
      <c r="C2" s="65"/>
      <c r="D2" s="65"/>
      <c r="E2" s="65"/>
    </row>
    <row r="3" spans="2:5" ht="12.75">
      <c r="B3" s="65"/>
      <c r="C3" s="65"/>
      <c r="D3" s="65"/>
      <c r="E3" s="65"/>
    </row>
    <row r="4" spans="2:5" ht="12.75">
      <c r="B4" s="65"/>
      <c r="C4" s="65"/>
      <c r="D4" s="65"/>
      <c r="E4" s="65"/>
    </row>
    <row r="5" spans="2:5" ht="12.75">
      <c r="B5" s="65"/>
      <c r="C5" s="65"/>
      <c r="D5" s="65"/>
      <c r="E5" s="65"/>
    </row>
    <row r="6" spans="2:5" ht="12.75">
      <c r="B6" s="65"/>
      <c r="C6" s="65"/>
      <c r="D6" s="65"/>
      <c r="E6" s="65"/>
    </row>
    <row r="7" spans="2:5" ht="12.75">
      <c r="B7" s="65"/>
      <c r="C7" s="65"/>
      <c r="D7" s="65"/>
      <c r="E7" s="65"/>
    </row>
    <row r="8" spans="2:5" ht="12.75">
      <c r="B8" s="65"/>
      <c r="C8" s="65"/>
      <c r="D8" s="65"/>
      <c r="E8" s="65"/>
    </row>
    <row r="9" spans="2:5" ht="12.75">
      <c r="B9" s="65"/>
      <c r="C9" s="65"/>
      <c r="D9" s="65"/>
      <c r="E9" s="65"/>
    </row>
    <row r="10" spans="2:5" ht="12.75">
      <c r="B10" s="65"/>
      <c r="C10" s="65"/>
      <c r="D10" s="65"/>
      <c r="E10" s="65"/>
    </row>
    <row r="11" spans="2:5" ht="12.75">
      <c r="B11" s="65"/>
      <c r="C11" s="65"/>
      <c r="D11" s="65"/>
      <c r="E11" s="65"/>
    </row>
    <row r="12" spans="2:5" ht="12.75">
      <c r="B12" s="65"/>
      <c r="C12" s="65"/>
      <c r="D12" s="65"/>
      <c r="E12" s="65"/>
    </row>
    <row r="13" spans="2:5" ht="12.75">
      <c r="B13" s="65"/>
      <c r="C13" s="65"/>
      <c r="D13" s="65"/>
      <c r="E13" s="65"/>
    </row>
    <row r="14" spans="2:5" ht="12.75">
      <c r="B14" s="65"/>
      <c r="C14" s="65"/>
      <c r="D14" s="65"/>
      <c r="E14" s="65"/>
    </row>
    <row r="15" spans="2:5" ht="12.75">
      <c r="B15" s="65"/>
      <c r="C15" s="65"/>
      <c r="D15" s="65"/>
      <c r="E15" s="65"/>
    </row>
    <row r="16" spans="2:5" ht="12.75">
      <c r="B16" s="65"/>
      <c r="C16" s="65"/>
      <c r="D16" s="65"/>
      <c r="E16" s="65"/>
    </row>
    <row r="17" spans="2:5" ht="12.75">
      <c r="B17" s="65"/>
      <c r="C17" s="65"/>
      <c r="D17" s="65"/>
      <c r="E17" s="65"/>
    </row>
    <row r="18" spans="2:5" ht="12.75">
      <c r="B18" s="65"/>
      <c r="C18" s="65"/>
      <c r="D18" s="65"/>
      <c r="E18" s="65"/>
    </row>
    <row r="19" spans="2:5" ht="12.75">
      <c r="B19" s="65"/>
      <c r="C19" s="65"/>
      <c r="D19" s="65"/>
      <c r="E19" s="65"/>
    </row>
    <row r="20" spans="2:5" ht="12.75">
      <c r="B20" s="65"/>
      <c r="C20" s="65"/>
      <c r="D20" s="65"/>
      <c r="E20" s="65"/>
    </row>
    <row r="21" spans="2:5" ht="12.75">
      <c r="B21" s="65"/>
      <c r="C21" s="65"/>
      <c r="D21" s="65"/>
      <c r="E21" s="65"/>
    </row>
    <row r="22" spans="2:5" ht="12.75">
      <c r="B22" s="65"/>
      <c r="C22" s="65"/>
      <c r="D22" s="65"/>
      <c r="E22" s="65"/>
    </row>
    <row r="23" spans="2:5" ht="12.75">
      <c r="B23" s="65"/>
      <c r="C23" s="65"/>
      <c r="D23" s="65"/>
      <c r="E23" s="65"/>
    </row>
    <row r="24" spans="2:5" ht="12.75">
      <c r="B24" s="65"/>
      <c r="C24" s="65"/>
      <c r="D24" s="65"/>
      <c r="E24" s="65"/>
    </row>
    <row r="25" spans="2:5" ht="12.75">
      <c r="B25" s="65"/>
      <c r="C25" s="65"/>
      <c r="D25" s="65"/>
      <c r="E25" s="65"/>
    </row>
    <row r="26" spans="2:5" ht="12.75">
      <c r="B26" s="65"/>
      <c r="C26" s="65"/>
      <c r="D26" s="65"/>
      <c r="E26" s="65"/>
    </row>
    <row r="27" spans="2:5" ht="12.75">
      <c r="B27" s="65"/>
      <c r="C27" s="65"/>
      <c r="D27" s="65"/>
      <c r="E27" s="65"/>
    </row>
    <row r="28" spans="2:5" ht="12.75">
      <c r="B28" s="65"/>
      <c r="C28" s="65"/>
      <c r="D28" s="65"/>
      <c r="E28" s="65"/>
    </row>
    <row r="29" spans="2:5" ht="12.75">
      <c r="B29" s="65"/>
      <c r="C29" s="65"/>
      <c r="D29" s="65"/>
      <c r="E29" s="65"/>
    </row>
    <row r="30" spans="2:5" ht="12.75">
      <c r="B30" s="65"/>
      <c r="C30" s="65"/>
      <c r="D30" s="65"/>
      <c r="E30" s="65"/>
    </row>
    <row r="31" spans="2:5" ht="12.75">
      <c r="B31" s="65"/>
      <c r="C31" s="65"/>
      <c r="D31" s="65"/>
      <c r="E31" s="65"/>
    </row>
    <row r="32" spans="2:5" ht="12.75">
      <c r="B32" s="65"/>
      <c r="C32" s="65"/>
      <c r="D32" s="65"/>
      <c r="E32" s="65"/>
    </row>
    <row r="33" spans="2:5" ht="12.75">
      <c r="B33" s="65"/>
      <c r="C33" s="65"/>
      <c r="D33" s="65"/>
      <c r="E33" s="65"/>
    </row>
    <row r="34" spans="2:5" ht="12.75">
      <c r="B34" s="65"/>
      <c r="C34" s="65"/>
      <c r="D34" s="65"/>
      <c r="E34" s="65"/>
    </row>
    <row r="35" spans="2:5" ht="12.75">
      <c r="B35" s="65"/>
      <c r="C35" s="65"/>
      <c r="D35" s="65"/>
      <c r="E35" s="65"/>
    </row>
    <row r="36" spans="2:5" ht="12.75">
      <c r="B36" s="65"/>
      <c r="C36" s="65"/>
      <c r="D36" s="65"/>
      <c r="E36" s="65"/>
    </row>
    <row r="38" spans="2:5" ht="12.75">
      <c r="B38" s="65"/>
      <c r="C38" s="65"/>
      <c r="D38" s="65"/>
      <c r="E38" s="65"/>
    </row>
    <row r="39" spans="2:5" ht="12.75">
      <c r="B39" s="65"/>
      <c r="C39" s="65"/>
      <c r="D39" s="65"/>
      <c r="E39" s="65"/>
    </row>
    <row r="40" spans="2:5" ht="12.75">
      <c r="B40" s="65"/>
      <c r="C40" s="65"/>
      <c r="D40" s="65"/>
      <c r="E40" s="65"/>
    </row>
    <row r="41" spans="2:5" ht="12.75">
      <c r="B41" s="65"/>
      <c r="C41" s="65"/>
      <c r="D41" s="65"/>
      <c r="E41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2"/>
  <sheetViews>
    <sheetView zoomScale="120" zoomScaleNormal="120" zoomScalePageLayoutView="0" workbookViewId="0" topLeftCell="A1">
      <selection activeCell="H17" sqref="H17"/>
    </sheetView>
  </sheetViews>
  <sheetFormatPr defaultColWidth="11.57421875" defaultRowHeight="12.75"/>
  <cols>
    <col min="1" max="1" width="3.57421875" style="1" customWidth="1"/>
    <col min="2" max="2" width="37.28125" style="1" customWidth="1"/>
    <col min="3" max="3" width="5.28125" style="1" customWidth="1"/>
    <col min="4" max="4" width="6.00390625" style="1" customWidth="1"/>
    <col min="5" max="7" width="11.57421875" style="1" customWidth="1"/>
    <col min="8" max="8" width="13.57421875" style="1" customWidth="1"/>
    <col min="9" max="9" width="13.140625" style="1" customWidth="1"/>
    <col min="10" max="16384" width="11.57421875" style="1" customWidth="1"/>
  </cols>
  <sheetData>
    <row r="1" ht="12.75">
      <c r="B1" s="1" t="s">
        <v>61</v>
      </c>
    </row>
    <row r="2" spans="1:11" ht="23.25">
      <c r="A2" s="5" t="s">
        <v>40</v>
      </c>
      <c r="B2" s="5" t="s">
        <v>51</v>
      </c>
      <c r="C2" s="5" t="s">
        <v>52</v>
      </c>
      <c r="D2" s="5" t="s">
        <v>53</v>
      </c>
      <c r="E2" s="5" t="s">
        <v>54</v>
      </c>
      <c r="F2" s="5" t="s">
        <v>55</v>
      </c>
      <c r="G2" s="5" t="s">
        <v>56</v>
      </c>
      <c r="H2" s="5" t="s">
        <v>57</v>
      </c>
      <c r="I2" s="5" t="s">
        <v>87</v>
      </c>
      <c r="J2" s="5" t="s">
        <v>86</v>
      </c>
      <c r="K2" s="4"/>
    </row>
    <row r="3" spans="1:11" ht="79.5">
      <c r="A3" s="36">
        <v>1</v>
      </c>
      <c r="B3" s="37" t="s">
        <v>75</v>
      </c>
      <c r="C3" s="36" t="s">
        <v>58</v>
      </c>
      <c r="D3" s="10">
        <v>10</v>
      </c>
      <c r="E3" s="38"/>
      <c r="F3" s="38"/>
      <c r="G3" s="38"/>
      <c r="H3" s="38"/>
      <c r="I3" s="38"/>
      <c r="J3" s="38"/>
      <c r="K3" s="53"/>
    </row>
    <row r="4" spans="1:11" ht="68.25">
      <c r="A4" s="36">
        <v>2</v>
      </c>
      <c r="B4" s="10" t="s">
        <v>74</v>
      </c>
      <c r="C4" s="36" t="s">
        <v>58</v>
      </c>
      <c r="D4" s="10">
        <v>10</v>
      </c>
      <c r="E4" s="38"/>
      <c r="F4" s="38"/>
      <c r="G4" s="38"/>
      <c r="H4" s="38"/>
      <c r="I4" s="38"/>
      <c r="J4" s="38"/>
      <c r="K4" s="53"/>
    </row>
    <row r="5" spans="1:11" ht="12.75">
      <c r="A5" s="84" t="s">
        <v>41</v>
      </c>
      <c r="B5" s="84"/>
      <c r="C5" s="84"/>
      <c r="D5" s="84"/>
      <c r="E5" s="84"/>
      <c r="F5" s="84"/>
      <c r="G5" s="17">
        <f>SUM(G3:G4)</f>
        <v>0</v>
      </c>
      <c r="H5" s="17">
        <f>SUM(H3:H4)</f>
        <v>0</v>
      </c>
      <c r="I5" s="17"/>
      <c r="J5" s="17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2"/>
      <c r="C8" s="2"/>
      <c r="D8" s="2"/>
      <c r="E8" s="4"/>
      <c r="F8" s="4"/>
      <c r="G8" s="4"/>
      <c r="H8" s="4"/>
      <c r="I8" s="4"/>
      <c r="J8" s="4"/>
      <c r="K8" s="4"/>
    </row>
    <row r="9" ht="12.75">
      <c r="B9" s="1" t="s">
        <v>89</v>
      </c>
    </row>
    <row r="10" ht="12.75">
      <c r="H10" s="1" t="s">
        <v>90</v>
      </c>
    </row>
    <row r="11" ht="12.75">
      <c r="H11" s="1" t="s">
        <v>91</v>
      </c>
    </row>
    <row r="12" ht="12.75">
      <c r="H12" s="1" t="s">
        <v>92</v>
      </c>
    </row>
  </sheetData>
  <sheetProtection selectLockedCells="1" selectUnlockedCells="1"/>
  <mergeCells count="1">
    <mergeCell ref="A5:F5"/>
  </mergeCells>
  <printOptions/>
  <pageMargins left="0.25" right="0.32708333333333334" top="1.025" bottom="1.025" header="0.7875" footer="0.7875"/>
  <pageSetup fitToHeight="0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8"/>
  <sheetViews>
    <sheetView view="pageBreakPreview" zoomScaleSheetLayoutView="100" workbookViewId="0" topLeftCell="A1">
      <selection activeCell="N9" sqref="N9"/>
    </sheetView>
  </sheetViews>
  <sheetFormatPr defaultColWidth="11.57421875" defaultRowHeight="12.75"/>
  <cols>
    <col min="1" max="1" width="11.7109375" style="40" customWidth="1"/>
    <col min="2" max="2" width="49.7109375" style="41" customWidth="1"/>
    <col min="3" max="3" width="5.28125" style="3" customWidth="1"/>
    <col min="4" max="4" width="4.7109375" style="21" customWidth="1"/>
    <col min="5" max="5" width="0" style="12" hidden="1" customWidth="1"/>
    <col min="6" max="6" width="8.00390625" style="12" customWidth="1"/>
    <col min="7" max="7" width="7.57421875" style="12" customWidth="1"/>
    <col min="8" max="8" width="10.421875" style="12" customWidth="1"/>
    <col min="9" max="9" width="10.57421875" style="12" customWidth="1"/>
    <col min="10" max="10" width="9.421875" style="12" customWidth="1"/>
    <col min="11" max="11" width="12.57421875" style="12" customWidth="1"/>
    <col min="12" max="12" width="8.140625" style="12" customWidth="1"/>
    <col min="13" max="16384" width="11.57421875" style="12" customWidth="1"/>
  </cols>
  <sheetData>
    <row r="1" spans="1:12" ht="12.75">
      <c r="A1" s="2"/>
      <c r="B1" s="4" t="s">
        <v>62</v>
      </c>
      <c r="C1" s="66"/>
      <c r="D1" s="22"/>
      <c r="E1" s="2"/>
      <c r="F1" s="2"/>
      <c r="G1" s="2"/>
      <c r="H1" s="2"/>
      <c r="I1" s="2"/>
      <c r="J1" s="2"/>
      <c r="K1" s="2"/>
      <c r="L1" s="2"/>
    </row>
    <row r="2" spans="1:12" s="14" customFormat="1" ht="22.5">
      <c r="A2" s="5" t="s">
        <v>7</v>
      </c>
      <c r="B2" s="5" t="s">
        <v>51</v>
      </c>
      <c r="C2" s="5" t="s">
        <v>52</v>
      </c>
      <c r="D2" s="42" t="s">
        <v>53</v>
      </c>
      <c r="E2" s="5" t="s">
        <v>6</v>
      </c>
      <c r="F2" s="5" t="s">
        <v>54</v>
      </c>
      <c r="G2" s="5" t="s">
        <v>55</v>
      </c>
      <c r="H2" s="5" t="s">
        <v>56</v>
      </c>
      <c r="I2" s="5" t="s">
        <v>67</v>
      </c>
      <c r="J2" s="5" t="s">
        <v>85</v>
      </c>
      <c r="K2" s="5" t="s">
        <v>86</v>
      </c>
      <c r="L2" s="2"/>
    </row>
    <row r="3" spans="1:12" ht="25.5" customHeight="1">
      <c r="A3" s="23" t="s">
        <v>42</v>
      </c>
      <c r="B3" s="8" t="s">
        <v>14</v>
      </c>
      <c r="C3" s="9" t="s">
        <v>58</v>
      </c>
      <c r="D3" s="10">
        <v>15</v>
      </c>
      <c r="E3" s="8"/>
      <c r="F3" s="11"/>
      <c r="G3" s="11"/>
      <c r="H3" s="11"/>
      <c r="I3" s="11"/>
      <c r="J3" s="11"/>
      <c r="K3" s="11"/>
      <c r="L3" s="47"/>
    </row>
    <row r="4" spans="1:12" ht="27.75" customHeight="1">
      <c r="A4" s="23" t="s">
        <v>43</v>
      </c>
      <c r="B4" s="8" t="s">
        <v>15</v>
      </c>
      <c r="C4" s="9" t="s">
        <v>58</v>
      </c>
      <c r="D4" s="10">
        <v>4</v>
      </c>
      <c r="E4" s="8"/>
      <c r="F4" s="11"/>
      <c r="G4" s="11"/>
      <c r="H4" s="11"/>
      <c r="I4" s="11"/>
      <c r="J4" s="11"/>
      <c r="K4" s="11"/>
      <c r="L4" s="47"/>
    </row>
    <row r="5" spans="1:12" ht="33.75" customHeight="1">
      <c r="A5" s="23" t="s">
        <v>44</v>
      </c>
      <c r="B5" s="10" t="s">
        <v>16</v>
      </c>
      <c r="C5" s="20" t="s">
        <v>58</v>
      </c>
      <c r="D5" s="10">
        <v>2</v>
      </c>
      <c r="E5" s="10">
        <v>0</v>
      </c>
      <c r="F5" s="19"/>
      <c r="G5" s="19"/>
      <c r="H5" s="11"/>
      <c r="I5" s="11"/>
      <c r="J5" s="11"/>
      <c r="K5" s="11"/>
      <c r="L5" s="47"/>
    </row>
    <row r="6" spans="1:12" ht="27.75" customHeight="1">
      <c r="A6" s="23" t="s">
        <v>45</v>
      </c>
      <c r="B6" s="10" t="s">
        <v>17</v>
      </c>
      <c r="C6" s="20" t="s">
        <v>58</v>
      </c>
      <c r="D6" s="10">
        <v>2</v>
      </c>
      <c r="E6" s="10">
        <v>2</v>
      </c>
      <c r="F6" s="19"/>
      <c r="G6" s="19"/>
      <c r="H6" s="11"/>
      <c r="I6" s="11"/>
      <c r="J6" s="11"/>
      <c r="K6" s="11"/>
      <c r="L6" s="47"/>
    </row>
    <row r="7" spans="1:12" ht="44.25" customHeight="1">
      <c r="A7" s="23" t="s">
        <v>46</v>
      </c>
      <c r="B7" s="10" t="s">
        <v>26</v>
      </c>
      <c r="C7" s="20" t="s">
        <v>58</v>
      </c>
      <c r="D7" s="10">
        <v>3</v>
      </c>
      <c r="E7" s="10"/>
      <c r="F7" s="19"/>
      <c r="G7" s="19"/>
      <c r="H7" s="11"/>
      <c r="I7" s="11"/>
      <c r="J7" s="11"/>
      <c r="K7" s="11"/>
      <c r="L7" s="47"/>
    </row>
    <row r="8" spans="1:12" ht="38.25" customHeight="1">
      <c r="A8" s="23" t="s">
        <v>47</v>
      </c>
      <c r="B8" s="10" t="s">
        <v>18</v>
      </c>
      <c r="C8" s="20" t="s">
        <v>58</v>
      </c>
      <c r="D8" s="10">
        <v>2</v>
      </c>
      <c r="E8" s="10"/>
      <c r="F8" s="19"/>
      <c r="G8" s="19"/>
      <c r="H8" s="11"/>
      <c r="I8" s="11"/>
      <c r="J8" s="11"/>
      <c r="K8" s="11"/>
      <c r="L8" s="47"/>
    </row>
    <row r="9" spans="1:12" ht="33.75">
      <c r="A9" s="23" t="s">
        <v>48</v>
      </c>
      <c r="B9" s="10" t="s">
        <v>19</v>
      </c>
      <c r="C9" s="20" t="s">
        <v>58</v>
      </c>
      <c r="D9" s="10">
        <v>3</v>
      </c>
      <c r="E9" s="10">
        <v>1</v>
      </c>
      <c r="F9" s="19"/>
      <c r="G9" s="19"/>
      <c r="H9" s="11"/>
      <c r="I9" s="11"/>
      <c r="J9" s="11"/>
      <c r="K9" s="11"/>
      <c r="L9" s="47"/>
    </row>
    <row r="10" spans="1:12" ht="33.75">
      <c r="A10" s="23" t="s">
        <v>49</v>
      </c>
      <c r="B10" s="10" t="s">
        <v>20</v>
      </c>
      <c r="C10" s="20" t="s">
        <v>58</v>
      </c>
      <c r="D10" s="10">
        <v>2</v>
      </c>
      <c r="E10" s="10"/>
      <c r="F10" s="19"/>
      <c r="G10" s="19"/>
      <c r="H10" s="11"/>
      <c r="I10" s="11"/>
      <c r="J10" s="11"/>
      <c r="K10" s="11"/>
      <c r="L10" s="47"/>
    </row>
    <row r="11" spans="1:12" s="14" customFormat="1" ht="12.75">
      <c r="A11" s="85" t="s">
        <v>39</v>
      </c>
      <c r="B11" s="85"/>
      <c r="C11" s="85"/>
      <c r="D11" s="85"/>
      <c r="E11" s="85"/>
      <c r="F11" s="85"/>
      <c r="G11" s="85"/>
      <c r="H11" s="15">
        <f>SUM(H3:H10)</f>
        <v>0</v>
      </c>
      <c r="I11" s="15">
        <f>SUM(I3:I10)</f>
        <v>0</v>
      </c>
      <c r="J11" s="15"/>
      <c r="K11" s="15"/>
      <c r="L11" s="2"/>
    </row>
    <row r="17" ht="14.25">
      <c r="J17" s="43"/>
    </row>
    <row r="18" ht="14.25">
      <c r="H18" s="43"/>
    </row>
  </sheetData>
  <sheetProtection selectLockedCells="1" selectUnlockedCells="1"/>
  <mergeCells count="1">
    <mergeCell ref="A11:G11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&amp;C&amp;A</oddHeader>
    <oddFooter>&amp;CPage &amp;P</oddFooter>
  </headerFooter>
  <rowBreaks count="1" manualBreakCount="1">
    <brk id="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4"/>
  <sheetViews>
    <sheetView zoomScale="120" zoomScaleNormal="120" zoomScalePageLayoutView="0" workbookViewId="0" topLeftCell="A1">
      <selection activeCell="B7" sqref="B7:K14"/>
    </sheetView>
  </sheetViews>
  <sheetFormatPr defaultColWidth="11.57421875" defaultRowHeight="12.75"/>
  <cols>
    <col min="1" max="1" width="3.140625" style="4" customWidth="1"/>
    <col min="2" max="2" width="33.140625" style="4" customWidth="1"/>
    <col min="3" max="3" width="6.00390625" style="4" customWidth="1"/>
    <col min="4" max="4" width="5.421875" style="4" customWidth="1"/>
    <col min="5" max="5" width="0" style="4" hidden="1" customWidth="1"/>
    <col min="6" max="6" width="7.8515625" style="4" customWidth="1"/>
    <col min="7" max="7" width="8.421875" style="4" customWidth="1"/>
    <col min="8" max="8" width="8.57421875" style="4" customWidth="1"/>
    <col min="9" max="10" width="8.7109375" style="4" customWidth="1"/>
    <col min="11" max="11" width="9.421875" style="4" customWidth="1"/>
    <col min="12" max="13" width="0" style="4" hidden="1" customWidth="1"/>
    <col min="14" max="16384" width="11.57421875" style="4" customWidth="1"/>
  </cols>
  <sheetData>
    <row r="1" ht="11.25">
      <c r="B1" s="4" t="s">
        <v>63</v>
      </c>
    </row>
    <row r="2" spans="1:13" ht="33" customHeight="1">
      <c r="A2" s="5" t="s">
        <v>50</v>
      </c>
      <c r="B2" s="5" t="s">
        <v>51</v>
      </c>
      <c r="C2" s="5" t="s">
        <v>52</v>
      </c>
      <c r="D2" s="5" t="s">
        <v>53</v>
      </c>
      <c r="E2" s="5" t="s">
        <v>21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85</v>
      </c>
      <c r="K2" s="5" t="s">
        <v>86</v>
      </c>
      <c r="L2" s="5" t="s">
        <v>22</v>
      </c>
      <c r="M2" s="5" t="s">
        <v>23</v>
      </c>
    </row>
    <row r="3" spans="1:13" ht="78.75" customHeight="1">
      <c r="A3" s="23">
        <v>1</v>
      </c>
      <c r="B3" s="8" t="s">
        <v>24</v>
      </c>
      <c r="C3" s="24" t="s">
        <v>58</v>
      </c>
      <c r="D3" s="10">
        <v>3</v>
      </c>
      <c r="E3" s="8"/>
      <c r="F3" s="25"/>
      <c r="G3" s="25"/>
      <c r="H3" s="25"/>
      <c r="I3" s="25"/>
      <c r="J3" s="25"/>
      <c r="K3" s="25"/>
      <c r="L3" s="8"/>
      <c r="M3" s="8" t="s">
        <v>25</v>
      </c>
    </row>
    <row r="4" spans="1:13" ht="12.75" customHeight="1">
      <c r="A4" s="85" t="s">
        <v>39</v>
      </c>
      <c r="B4" s="85"/>
      <c r="C4" s="85"/>
      <c r="D4" s="85"/>
      <c r="E4" s="85"/>
      <c r="F4" s="85"/>
      <c r="G4" s="85"/>
      <c r="H4" s="17">
        <f>H3</f>
        <v>0</v>
      </c>
      <c r="I4" s="17">
        <f>I3</f>
        <v>0</v>
      </c>
      <c r="J4" s="17"/>
      <c r="K4" s="17"/>
      <c r="L4" s="8"/>
      <c r="M4" s="8"/>
    </row>
    <row r="7" spans="2:10" ht="11.25">
      <c r="B7" s="35"/>
      <c r="C7" s="35"/>
      <c r="D7" s="35"/>
      <c r="E7" s="35"/>
      <c r="F7" s="35"/>
      <c r="G7" s="35"/>
      <c r="H7" s="35"/>
      <c r="I7" s="35"/>
      <c r="J7" s="35"/>
    </row>
    <row r="8" spans="2:10" ht="11.25">
      <c r="B8" s="35"/>
      <c r="C8" s="35"/>
      <c r="D8" s="35"/>
      <c r="E8" s="35"/>
      <c r="F8" s="35"/>
      <c r="G8" s="35"/>
      <c r="H8" s="35"/>
      <c r="I8" s="35"/>
      <c r="J8" s="35"/>
    </row>
    <row r="9" spans="2:10" ht="11.25">
      <c r="B9" s="35"/>
      <c r="C9" s="35"/>
      <c r="D9" s="35"/>
      <c r="E9" s="35"/>
      <c r="F9" s="35"/>
      <c r="G9" s="35"/>
      <c r="H9" s="35"/>
      <c r="I9" s="35"/>
      <c r="J9" s="35"/>
    </row>
    <row r="10" spans="2:10" ht="11.25">
      <c r="B10" s="35"/>
      <c r="C10" s="35"/>
      <c r="D10" s="35"/>
      <c r="E10" s="35"/>
      <c r="F10" s="35"/>
      <c r="G10" s="35"/>
      <c r="H10" s="35"/>
      <c r="I10" s="35"/>
      <c r="J10" s="35"/>
    </row>
    <row r="11" spans="2:10" ht="11.25">
      <c r="B11" s="35"/>
      <c r="C11" s="35"/>
      <c r="D11" s="35"/>
      <c r="E11" s="35"/>
      <c r="F11" s="35"/>
      <c r="G11" s="35"/>
      <c r="H11" s="35"/>
      <c r="I11" s="35"/>
      <c r="J11" s="35"/>
    </row>
    <row r="12" spans="2:10" ht="11.25">
      <c r="B12" s="35"/>
      <c r="C12" s="35"/>
      <c r="D12" s="35"/>
      <c r="E12" s="35"/>
      <c r="F12" s="35"/>
      <c r="G12" s="35"/>
      <c r="H12" s="35"/>
      <c r="I12" s="35"/>
      <c r="J12" s="35"/>
    </row>
    <row r="13" spans="2:10" ht="11.25">
      <c r="B13" s="35"/>
      <c r="C13" s="35"/>
      <c r="D13" s="35"/>
      <c r="E13" s="35"/>
      <c r="F13" s="35"/>
      <c r="G13" s="35"/>
      <c r="H13" s="35"/>
      <c r="I13" s="35"/>
      <c r="J13" s="35"/>
    </row>
    <row r="14" spans="2:10" ht="11.25">
      <c r="B14" s="35"/>
      <c r="C14" s="35"/>
      <c r="D14" s="35"/>
      <c r="E14" s="35"/>
      <c r="F14" s="35"/>
      <c r="G14" s="35"/>
      <c r="H14" s="35"/>
      <c r="I14" s="35"/>
      <c r="J14" s="35"/>
    </row>
  </sheetData>
  <sheetProtection selectLockedCells="1" selectUnlockedCells="1"/>
  <mergeCells count="1">
    <mergeCell ref="A4:G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6"/>
  <sheetViews>
    <sheetView zoomScale="120" zoomScaleNormal="120" zoomScalePageLayoutView="0" workbookViewId="0" topLeftCell="A1">
      <selection activeCell="I2" sqref="I2"/>
    </sheetView>
  </sheetViews>
  <sheetFormatPr defaultColWidth="176.57421875" defaultRowHeight="12.75"/>
  <cols>
    <col min="1" max="1" width="4.421875" style="4" customWidth="1"/>
    <col min="2" max="2" width="48.8515625" style="4" customWidth="1"/>
    <col min="3" max="3" width="6.00390625" style="4" customWidth="1"/>
    <col min="4" max="4" width="6.421875" style="4" customWidth="1"/>
    <col min="5" max="5" width="0" style="4" hidden="1" customWidth="1"/>
    <col min="6" max="7" width="8.140625" style="4" customWidth="1"/>
    <col min="8" max="8" width="10.28125" style="4" customWidth="1"/>
    <col min="9" max="9" width="9.7109375" style="4" customWidth="1"/>
    <col min="10" max="10" width="10.7109375" style="4" customWidth="1"/>
    <col min="11" max="11" width="10.8515625" style="4" customWidth="1"/>
    <col min="12" max="12" width="6.7109375" style="4" customWidth="1"/>
    <col min="13" max="13" width="17.421875" style="4" customWidth="1"/>
    <col min="14" max="16384" width="176.57421875" style="4" customWidth="1"/>
  </cols>
  <sheetData>
    <row r="1" ht="11.25">
      <c r="B1" s="4" t="s">
        <v>64</v>
      </c>
    </row>
    <row r="2" spans="1:11" ht="22.5">
      <c r="A2" s="5" t="s">
        <v>50</v>
      </c>
      <c r="B2" s="5" t="s">
        <v>51</v>
      </c>
      <c r="C2" s="5" t="s">
        <v>52</v>
      </c>
      <c r="D2" s="5" t="s">
        <v>53</v>
      </c>
      <c r="E2" s="5" t="s">
        <v>27</v>
      </c>
      <c r="F2" s="5" t="s">
        <v>54</v>
      </c>
      <c r="G2" s="5" t="s">
        <v>55</v>
      </c>
      <c r="H2" s="5" t="s">
        <v>56</v>
      </c>
      <c r="I2" s="5" t="s">
        <v>67</v>
      </c>
      <c r="J2" s="5" t="s">
        <v>85</v>
      </c>
      <c r="K2" s="5" t="s">
        <v>86</v>
      </c>
    </row>
    <row r="3" spans="1:11" ht="56.25">
      <c r="A3" s="23">
        <v>1</v>
      </c>
      <c r="B3" s="8" t="s">
        <v>28</v>
      </c>
      <c r="C3" s="24" t="s">
        <v>58</v>
      </c>
      <c r="D3" s="10">
        <v>2</v>
      </c>
      <c r="E3" s="8"/>
      <c r="F3" s="25"/>
      <c r="G3" s="25"/>
      <c r="H3" s="25"/>
      <c r="I3" s="25"/>
      <c r="J3" s="25"/>
      <c r="K3" s="25"/>
    </row>
    <row r="4" spans="1:11" ht="56.25">
      <c r="A4" s="23">
        <v>2</v>
      </c>
      <c r="B4" s="8" t="s">
        <v>29</v>
      </c>
      <c r="C4" s="24" t="s">
        <v>58</v>
      </c>
      <c r="D4" s="10">
        <v>2</v>
      </c>
      <c r="E4" s="8"/>
      <c r="F4" s="25"/>
      <c r="G4" s="25"/>
      <c r="H4" s="25"/>
      <c r="I4" s="25"/>
      <c r="J4" s="25"/>
      <c r="K4" s="25"/>
    </row>
    <row r="5" spans="1:11" ht="56.25">
      <c r="A5" s="23">
        <v>3</v>
      </c>
      <c r="B5" s="8" t="s">
        <v>30</v>
      </c>
      <c r="C5" s="24" t="s">
        <v>58</v>
      </c>
      <c r="D5" s="10">
        <v>8</v>
      </c>
      <c r="E5" s="8"/>
      <c r="F5" s="25"/>
      <c r="G5" s="25"/>
      <c r="H5" s="25"/>
      <c r="I5" s="25"/>
      <c r="J5" s="25"/>
      <c r="K5" s="25"/>
    </row>
    <row r="6" spans="1:11" ht="11.25">
      <c r="A6" s="86"/>
      <c r="B6" s="86"/>
      <c r="C6" s="86"/>
      <c r="D6" s="86"/>
      <c r="E6" s="86"/>
      <c r="F6" s="86"/>
      <c r="G6" s="86"/>
      <c r="H6" s="17">
        <f>SUM(H3:H5)</f>
        <v>0</v>
      </c>
      <c r="I6" s="17">
        <f>SUM(I3:I5)</f>
        <v>0</v>
      </c>
      <c r="J6" s="17"/>
      <c r="K6" s="17"/>
    </row>
  </sheetData>
  <sheetProtection selectLockedCells="1" selectUnlockedCells="1"/>
  <mergeCells count="1">
    <mergeCell ref="A6:G6"/>
  </mergeCells>
  <printOptions/>
  <pageMargins left="0.7875" right="0.7875" top="1.025" bottom="1.025" header="0.7875" footer="0.7875"/>
  <pageSetup horizontalDpi="300" verticalDpi="300" orientation="landscape" paperSize="9" scale="9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6"/>
  <sheetViews>
    <sheetView zoomScale="120" zoomScaleNormal="120" zoomScalePageLayoutView="0" workbookViewId="0" topLeftCell="A2">
      <selection activeCell="C14" sqref="C14"/>
    </sheetView>
  </sheetViews>
  <sheetFormatPr defaultColWidth="11.57421875" defaultRowHeight="12.75"/>
  <cols>
    <col min="1" max="1" width="7.421875" style="6" customWidth="1"/>
    <col min="2" max="2" width="43.7109375" style="6" customWidth="1"/>
    <col min="3" max="3" width="5.140625" style="6" customWidth="1"/>
    <col min="4" max="4" width="5.421875" style="6" customWidth="1"/>
    <col min="5" max="5" width="0" style="6" hidden="1" customWidth="1"/>
    <col min="6" max="9" width="11.57421875" style="6" customWidth="1"/>
    <col min="10" max="10" width="9.421875" style="6" customWidth="1"/>
    <col min="11" max="11" width="10.7109375" style="6" customWidth="1"/>
    <col min="12" max="12" width="7.421875" style="6" customWidth="1"/>
    <col min="13" max="16384" width="11.57421875" style="6" customWidth="1"/>
  </cols>
  <sheetData>
    <row r="1" s="39" customFormat="1" ht="12.75">
      <c r="B1" s="39" t="s">
        <v>65</v>
      </c>
    </row>
    <row r="2" spans="1:11" ht="22.5">
      <c r="A2" s="5" t="s">
        <v>50</v>
      </c>
      <c r="B2" s="5" t="s">
        <v>51</v>
      </c>
      <c r="C2" s="5" t="s">
        <v>52</v>
      </c>
      <c r="D2" s="5" t="s">
        <v>53</v>
      </c>
      <c r="E2" s="5" t="s">
        <v>27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85</v>
      </c>
      <c r="K2" s="5" t="s">
        <v>86</v>
      </c>
    </row>
    <row r="3" spans="1:11" s="39" customFormat="1" ht="33.75">
      <c r="A3" s="23" t="s">
        <v>9</v>
      </c>
      <c r="B3" s="10" t="s">
        <v>31</v>
      </c>
      <c r="C3" s="24" t="s">
        <v>58</v>
      </c>
      <c r="D3" s="10">
        <v>110</v>
      </c>
      <c r="E3" s="8"/>
      <c r="F3" s="25"/>
      <c r="G3" s="25"/>
      <c r="H3" s="25"/>
      <c r="I3" s="25"/>
      <c r="J3" s="25"/>
      <c r="K3" s="25"/>
    </row>
    <row r="4" spans="1:11" s="39" customFormat="1" ht="33.75">
      <c r="A4" s="23" t="s">
        <v>10</v>
      </c>
      <c r="B4" s="10" t="s">
        <v>32</v>
      </c>
      <c r="C4" s="24" t="s">
        <v>58</v>
      </c>
      <c r="D4" s="10">
        <v>5</v>
      </c>
      <c r="E4" s="8"/>
      <c r="F4" s="25"/>
      <c r="G4" s="25"/>
      <c r="H4" s="25"/>
      <c r="I4" s="25"/>
      <c r="J4" s="25"/>
      <c r="K4" s="25"/>
    </row>
    <row r="5" spans="1:11" s="39" customFormat="1" ht="56.25">
      <c r="A5" s="23" t="s">
        <v>11</v>
      </c>
      <c r="B5" s="8" t="s">
        <v>33</v>
      </c>
      <c r="C5" s="24" t="s">
        <v>58</v>
      </c>
      <c r="D5" s="10">
        <v>2</v>
      </c>
      <c r="E5" s="8"/>
      <c r="F5" s="25"/>
      <c r="G5" s="25"/>
      <c r="H5" s="25"/>
      <c r="I5" s="25"/>
      <c r="J5" s="25"/>
      <c r="K5" s="25"/>
    </row>
    <row r="6" spans="1:11" s="39" customFormat="1" ht="56.25">
      <c r="A6" s="23" t="s">
        <v>12</v>
      </c>
      <c r="B6" s="8" t="s">
        <v>34</v>
      </c>
      <c r="C6" s="24" t="s">
        <v>58</v>
      </c>
      <c r="D6" s="10">
        <v>2</v>
      </c>
      <c r="E6" s="8"/>
      <c r="F6" s="25"/>
      <c r="G6" s="25"/>
      <c r="H6" s="25"/>
      <c r="I6" s="25"/>
      <c r="J6" s="25"/>
      <c r="K6" s="25"/>
    </row>
    <row r="7" spans="1:11" s="39" customFormat="1" ht="56.25">
      <c r="A7" s="23" t="s">
        <v>13</v>
      </c>
      <c r="B7" s="8" t="s">
        <v>35</v>
      </c>
      <c r="C7" s="24" t="s">
        <v>58</v>
      </c>
      <c r="D7" s="10">
        <v>2</v>
      </c>
      <c r="E7" s="8"/>
      <c r="F7" s="25"/>
      <c r="G7" s="25"/>
      <c r="H7" s="25"/>
      <c r="I7" s="25"/>
      <c r="J7" s="25"/>
      <c r="K7" s="25"/>
    </row>
    <row r="8" spans="1:11" ht="12.75">
      <c r="A8" s="85" t="s">
        <v>39</v>
      </c>
      <c r="B8" s="85"/>
      <c r="C8" s="85"/>
      <c r="D8" s="85"/>
      <c r="E8" s="85"/>
      <c r="F8" s="85"/>
      <c r="G8" s="85"/>
      <c r="H8" s="17">
        <f>SUM(H3:H7)</f>
        <v>0</v>
      </c>
      <c r="I8" s="17">
        <f>SUM(I3:I7)</f>
        <v>0</v>
      </c>
      <c r="J8" s="17"/>
      <c r="K8" s="17"/>
    </row>
    <row r="10" ht="12.75">
      <c r="B10" s="77" t="s">
        <v>5</v>
      </c>
    </row>
    <row r="13" ht="38.25">
      <c r="B13" s="6" t="s">
        <v>89</v>
      </c>
    </row>
    <row r="14" ht="76.5">
      <c r="H14" s="82" t="s">
        <v>90</v>
      </c>
    </row>
    <row r="15" ht="63.75">
      <c r="H15" s="6" t="s">
        <v>91</v>
      </c>
    </row>
    <row r="16" ht="63.75">
      <c r="H16" s="6" t="s">
        <v>92</v>
      </c>
    </row>
  </sheetData>
  <sheetProtection selectLockedCells="1" selectUnlockedCells="1"/>
  <mergeCells count="1">
    <mergeCell ref="A8:G8"/>
  </mergeCells>
  <printOptions/>
  <pageMargins left="0.7875" right="0.7875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3"/>
  <sheetViews>
    <sheetView zoomScaleSheetLayoutView="90" zoomScalePageLayoutView="0" workbookViewId="0" topLeftCell="A1">
      <selection activeCell="B10" sqref="B10"/>
    </sheetView>
  </sheetViews>
  <sheetFormatPr defaultColWidth="11.57421875" defaultRowHeight="12.75"/>
  <cols>
    <col min="1" max="1" width="4.421875" style="12" customWidth="1"/>
    <col min="2" max="2" width="58.421875" style="12" customWidth="1"/>
    <col min="3" max="3" width="4.7109375" style="12" customWidth="1"/>
    <col min="4" max="4" width="7.421875" style="12" customWidth="1"/>
    <col min="5" max="5" width="0" style="12" hidden="1" customWidth="1"/>
    <col min="6" max="6" width="7.57421875" style="12" customWidth="1"/>
    <col min="7" max="7" width="8.00390625" style="12" customWidth="1"/>
    <col min="8" max="10" width="12.7109375" style="12" customWidth="1"/>
    <col min="11" max="11" width="13.28125" style="12" customWidth="1"/>
    <col min="12" max="12" width="6.8515625" style="12" customWidth="1"/>
    <col min="13" max="16384" width="11.57421875" style="12" customWidth="1"/>
  </cols>
  <sheetData>
    <row r="1" spans="1:11" ht="12.75">
      <c r="A1" s="2"/>
      <c r="B1" s="2" t="s">
        <v>66</v>
      </c>
      <c r="C1" s="2"/>
      <c r="D1" s="2"/>
      <c r="E1" s="2"/>
      <c r="F1" s="2"/>
      <c r="G1" s="2"/>
      <c r="H1" s="2"/>
      <c r="I1" s="2"/>
      <c r="J1" s="2"/>
      <c r="K1" s="2"/>
    </row>
    <row r="2" spans="1:11" s="39" customFormat="1" ht="24" customHeight="1">
      <c r="A2" s="5" t="s">
        <v>50</v>
      </c>
      <c r="B2" s="5" t="s">
        <v>51</v>
      </c>
      <c r="C2" s="5" t="s">
        <v>52</v>
      </c>
      <c r="D2" s="5" t="s">
        <v>53</v>
      </c>
      <c r="E2" s="5" t="s">
        <v>21</v>
      </c>
      <c r="F2" s="5" t="s">
        <v>54</v>
      </c>
      <c r="G2" s="5" t="s">
        <v>55</v>
      </c>
      <c r="H2" s="5" t="s">
        <v>56</v>
      </c>
      <c r="I2" s="5" t="s">
        <v>57</v>
      </c>
      <c r="J2" s="29" t="s">
        <v>85</v>
      </c>
      <c r="K2" s="28" t="s">
        <v>86</v>
      </c>
    </row>
    <row r="3" spans="1:11" ht="56.25">
      <c r="A3" s="7">
        <v>1</v>
      </c>
      <c r="B3" s="67" t="s">
        <v>76</v>
      </c>
      <c r="C3" s="68" t="s">
        <v>58</v>
      </c>
      <c r="D3" s="51">
        <v>8000</v>
      </c>
      <c r="E3" s="69"/>
      <c r="F3" s="70"/>
      <c r="G3" s="70"/>
      <c r="H3" s="70"/>
      <c r="I3" s="70"/>
      <c r="J3" s="70"/>
      <c r="K3" s="70"/>
    </row>
    <row r="4" spans="1:12" ht="112.5">
      <c r="A4" s="32">
        <v>2</v>
      </c>
      <c r="B4" s="8" t="s">
        <v>77</v>
      </c>
      <c r="C4" s="68" t="s">
        <v>58</v>
      </c>
      <c r="D4" s="71">
        <v>11000</v>
      </c>
      <c r="E4" s="71"/>
      <c r="F4" s="72"/>
      <c r="G4" s="70"/>
      <c r="H4" s="70"/>
      <c r="I4" s="70"/>
      <c r="J4" s="73"/>
      <c r="K4" s="72"/>
      <c r="L4" s="21"/>
    </row>
    <row r="5" spans="1:11" s="30" customFormat="1" ht="12.75">
      <c r="A5" s="87" t="s">
        <v>59</v>
      </c>
      <c r="B5" s="87"/>
      <c r="C5" s="87"/>
      <c r="D5" s="87"/>
      <c r="E5" s="87"/>
      <c r="F5" s="87"/>
      <c r="G5" s="87"/>
      <c r="H5" s="74">
        <f>SUM(H3:H4)</f>
        <v>0</v>
      </c>
      <c r="I5" s="74">
        <f>SUM(I3:I4)</f>
        <v>0</v>
      </c>
      <c r="J5" s="74"/>
      <c r="K5" s="74"/>
    </row>
    <row r="6" spans="1:11" s="30" customFormat="1" ht="68.25" customHeight="1">
      <c r="A6" s="16"/>
      <c r="B6" s="31" t="s">
        <v>71</v>
      </c>
      <c r="C6" s="16"/>
      <c r="D6" s="16"/>
      <c r="E6" s="16"/>
      <c r="F6" s="16"/>
      <c r="G6" s="16"/>
      <c r="H6" s="49"/>
      <c r="I6" s="49"/>
      <c r="J6" s="49"/>
      <c r="K6" s="49"/>
    </row>
    <row r="7" s="30" customFormat="1" ht="12.75"/>
    <row r="10" ht="12.75">
      <c r="B10" s="44" t="s">
        <v>89</v>
      </c>
    </row>
    <row r="11" ht="12.75">
      <c r="H11" s="12" t="s">
        <v>90</v>
      </c>
    </row>
    <row r="12" ht="12.75">
      <c r="H12" s="12" t="s">
        <v>91</v>
      </c>
    </row>
    <row r="13" ht="12.75">
      <c r="H13" s="12" t="s">
        <v>92</v>
      </c>
    </row>
  </sheetData>
  <sheetProtection selectLockedCells="1" selectUnlockedCells="1"/>
  <mergeCells count="1">
    <mergeCell ref="A5:G5"/>
  </mergeCells>
  <printOptions/>
  <pageMargins left="0.7875" right="0.7875" top="1.0527777777777778" bottom="1.0527777777777778" header="0.7875" footer="0.7875"/>
  <pageSetup fitToHeight="0" fitToWidth="1" horizontalDpi="600" verticalDpi="600" orientation="landscape" paperSize="9" scale="9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"/>
  <sheetViews>
    <sheetView zoomScale="120" zoomScaleNormal="120" zoomScalePageLayoutView="0" workbookViewId="0" topLeftCell="A1">
      <selection activeCell="B13" sqref="B13"/>
    </sheetView>
  </sheetViews>
  <sheetFormatPr defaultColWidth="11.57421875" defaultRowHeight="12.75"/>
  <cols>
    <col min="1" max="1" width="4.421875" style="2" customWidth="1"/>
    <col min="2" max="2" width="34.00390625" style="2" customWidth="1"/>
    <col min="3" max="3" width="4.7109375" style="2" customWidth="1"/>
    <col min="4" max="4" width="7.140625" style="2" customWidth="1"/>
    <col min="5" max="5" width="0" style="2" hidden="1" customWidth="1"/>
    <col min="6" max="7" width="11.57421875" style="2" customWidth="1"/>
    <col min="8" max="8" width="11.140625" style="2" customWidth="1"/>
    <col min="9" max="10" width="10.8515625" style="2" customWidth="1"/>
    <col min="11" max="11" width="11.57421875" style="2" customWidth="1"/>
    <col min="12" max="12" width="7.00390625" style="12" customWidth="1"/>
    <col min="13" max="16384" width="11.57421875" style="12" customWidth="1"/>
  </cols>
  <sheetData>
    <row r="1" ht="12.75">
      <c r="B1" s="2" t="s">
        <v>4</v>
      </c>
    </row>
    <row r="2" spans="1:11" s="14" customFormat="1" ht="22.5">
      <c r="A2" s="5" t="s">
        <v>36</v>
      </c>
      <c r="B2" s="5" t="s">
        <v>51</v>
      </c>
      <c r="C2" s="5" t="s">
        <v>37</v>
      </c>
      <c r="D2" s="5" t="s">
        <v>53</v>
      </c>
      <c r="E2" s="5" t="s">
        <v>38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85</v>
      </c>
      <c r="K2" s="5" t="s">
        <v>86</v>
      </c>
    </row>
    <row r="3" spans="1:11" ht="67.5">
      <c r="A3" s="26">
        <v>5</v>
      </c>
      <c r="B3" s="10" t="s">
        <v>0</v>
      </c>
      <c r="C3" s="10" t="s">
        <v>68</v>
      </c>
      <c r="D3" s="10">
        <v>1</v>
      </c>
      <c r="E3" s="10">
        <v>0</v>
      </c>
      <c r="F3" s="63"/>
      <c r="G3" s="64"/>
      <c r="H3" s="64"/>
      <c r="I3" s="64"/>
      <c r="J3" s="64"/>
      <c r="K3" s="64"/>
    </row>
    <row r="4" spans="1:11" s="14" customFormat="1" ht="12.75">
      <c r="A4" s="88" t="s">
        <v>41</v>
      </c>
      <c r="B4" s="88"/>
      <c r="C4" s="88"/>
      <c r="D4" s="88"/>
      <c r="E4" s="88"/>
      <c r="F4" s="88"/>
      <c r="G4" s="88"/>
      <c r="H4" s="27">
        <f>SUM(H3:H3)</f>
        <v>0</v>
      </c>
      <c r="I4" s="27">
        <f>SUM(I3:I3)</f>
        <v>0</v>
      </c>
      <c r="J4" s="27"/>
      <c r="K4" s="27"/>
    </row>
    <row r="10" ht="12.75">
      <c r="B10" s="2" t="s">
        <v>89</v>
      </c>
    </row>
    <row r="11" ht="12.75">
      <c r="H11" s="2" t="s">
        <v>90</v>
      </c>
    </row>
    <row r="12" ht="12.75">
      <c r="H12" s="2" t="s">
        <v>91</v>
      </c>
    </row>
    <row r="13" ht="12.75">
      <c r="H13" s="2" t="s">
        <v>92</v>
      </c>
    </row>
  </sheetData>
  <sheetProtection selectLockedCells="1" selectUnlockedCells="1"/>
  <mergeCells count="1">
    <mergeCell ref="A4:G4"/>
  </mergeCells>
  <printOptions/>
  <pageMargins left="0.7875" right="0.7875" top="1.0527777777777778" bottom="1.0527777777777778" header="0.7875" footer="0.7875"/>
  <pageSetup horizontalDpi="300" verticalDpi="300" orientation="landscape" paperSize="9" scale="9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10"/>
  <sheetViews>
    <sheetView zoomScale="120" zoomScaleNormal="120" zoomScalePageLayoutView="0" workbookViewId="0" topLeftCell="A1">
      <selection activeCell="I13" sqref="I13"/>
    </sheetView>
  </sheetViews>
  <sheetFormatPr defaultColWidth="11.57421875" defaultRowHeight="12.75"/>
  <cols>
    <col min="1" max="1" width="4.421875" style="12" customWidth="1"/>
    <col min="2" max="2" width="40.140625" style="12" customWidth="1"/>
    <col min="3" max="3" width="9.28125" style="12" customWidth="1"/>
    <col min="4" max="4" width="7.421875" style="12" customWidth="1"/>
    <col min="5" max="5" width="0" style="12" hidden="1" customWidth="1"/>
    <col min="6" max="6" width="7.57421875" style="12" customWidth="1"/>
    <col min="7" max="7" width="8.00390625" style="12" customWidth="1"/>
    <col min="8" max="11" width="11.57421875" style="12" customWidth="1"/>
    <col min="12" max="12" width="6.8515625" style="12" customWidth="1"/>
    <col min="13" max="16384" width="11.57421875" style="12" customWidth="1"/>
  </cols>
  <sheetData>
    <row r="1" ht="12.75">
      <c r="B1" s="44" t="s">
        <v>73</v>
      </c>
    </row>
    <row r="2" spans="1:11" s="39" customFormat="1" ht="24" customHeight="1">
      <c r="A2" s="5" t="s">
        <v>50</v>
      </c>
      <c r="B2" s="5" t="s">
        <v>51</v>
      </c>
      <c r="C2" s="5" t="s">
        <v>52</v>
      </c>
      <c r="D2" s="5" t="s">
        <v>53</v>
      </c>
      <c r="E2" s="5" t="s">
        <v>21</v>
      </c>
      <c r="F2" s="5" t="s">
        <v>54</v>
      </c>
      <c r="G2" s="5" t="s">
        <v>55</v>
      </c>
      <c r="H2" s="5" t="s">
        <v>56</v>
      </c>
      <c r="I2" s="5" t="s">
        <v>57</v>
      </c>
      <c r="J2" s="29" t="s">
        <v>85</v>
      </c>
      <c r="K2" s="28" t="s">
        <v>86</v>
      </c>
    </row>
    <row r="3" spans="1:11" ht="135">
      <c r="A3" s="7">
        <v>1</v>
      </c>
      <c r="B3" s="45" t="s">
        <v>72</v>
      </c>
      <c r="C3" s="9" t="s">
        <v>58</v>
      </c>
      <c r="D3" s="10">
        <v>1200</v>
      </c>
      <c r="E3" s="8"/>
      <c r="F3" s="11"/>
      <c r="G3" s="11"/>
      <c r="H3" s="33"/>
      <c r="I3" s="33"/>
      <c r="J3" s="33"/>
      <c r="K3" s="33"/>
    </row>
    <row r="4" spans="8:11" ht="12.75">
      <c r="H4" s="34">
        <f>SUM(H3)</f>
        <v>0</v>
      </c>
      <c r="I4" s="34">
        <f>SUM(I3)</f>
        <v>0</v>
      </c>
      <c r="J4" s="34"/>
      <c r="K4" s="34"/>
    </row>
    <row r="6" spans="2:4" ht="12.75">
      <c r="B6" s="46"/>
      <c r="D6" s="44" t="s">
        <v>70</v>
      </c>
    </row>
    <row r="7" spans="2:11" ht="12.75">
      <c r="B7" s="81" t="s">
        <v>89</v>
      </c>
      <c r="C7" s="2"/>
      <c r="D7" s="2"/>
      <c r="E7" s="2"/>
      <c r="F7" s="2"/>
      <c r="G7" s="2"/>
      <c r="H7" s="2"/>
      <c r="I7" s="2"/>
      <c r="J7" s="2"/>
      <c r="K7" s="2"/>
    </row>
    <row r="8" spans="2:11" ht="12.75">
      <c r="B8" s="2"/>
      <c r="C8" s="2"/>
      <c r="D8" s="2"/>
      <c r="E8" s="2"/>
      <c r="F8" s="2"/>
      <c r="G8" s="2"/>
      <c r="H8" s="2" t="s">
        <v>90</v>
      </c>
      <c r="I8" s="2"/>
      <c r="J8" s="2"/>
      <c r="K8" s="2"/>
    </row>
    <row r="9" spans="2:11" ht="12.75">
      <c r="B9" s="2"/>
      <c r="C9" s="2"/>
      <c r="D9" s="2"/>
      <c r="E9" s="2"/>
      <c r="F9" s="2"/>
      <c r="G9" s="2"/>
      <c r="H9" s="2" t="s">
        <v>91</v>
      </c>
      <c r="I9" s="2"/>
      <c r="J9" s="2"/>
      <c r="K9" s="2"/>
    </row>
    <row r="10" spans="2:11" ht="12.75">
      <c r="B10" s="2"/>
      <c r="C10" s="2"/>
      <c r="D10" s="2"/>
      <c r="E10" s="2"/>
      <c r="F10" s="2"/>
      <c r="G10" s="2"/>
      <c r="H10" s="2" t="s">
        <v>92</v>
      </c>
      <c r="I10" s="2"/>
      <c r="J10" s="2"/>
      <c r="K10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Maryla Lewandowska</cp:lastModifiedBy>
  <cp:lastPrinted>2018-11-21T08:58:46Z</cp:lastPrinted>
  <dcterms:created xsi:type="dcterms:W3CDTF">2015-04-21T09:21:03Z</dcterms:created>
  <dcterms:modified xsi:type="dcterms:W3CDTF">2019-05-31T10:15:54Z</dcterms:modified>
  <cp:category/>
  <cp:version/>
  <cp:contentType/>
  <cp:contentStatus/>
</cp:coreProperties>
</file>