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" windowWidth="19200" windowHeight="7170" tabRatio="891" activeTab="1"/>
  </bookViews>
  <sheets>
    <sheet name="emg" sheetId="1" r:id="rId1"/>
    <sheet name="załącznik 1a" sheetId="2" r:id="rId2"/>
    <sheet name="załacznik 1" sheetId="3" r:id="rId3"/>
    <sheet name="Arkusz5" sheetId="4" state="hidden" r:id="rId4"/>
    <sheet name="Arkusz2" sheetId="5" state="hidden" r:id="rId5"/>
    <sheet name="Arkusz1" sheetId="6" state="hidden" r:id="rId6"/>
  </sheets>
  <definedNames/>
  <calcPr fullCalcOnLoad="1"/>
</workbook>
</file>

<file path=xl/sharedStrings.xml><?xml version="1.0" encoding="utf-8"?>
<sst xmlns="http://schemas.openxmlformats.org/spreadsheetml/2006/main" count="58" uniqueCount="48">
  <si>
    <t>ilość urządzeń</t>
  </si>
  <si>
    <t>nr pakietu</t>
  </si>
  <si>
    <t xml:space="preserve">nazwa pakietu </t>
  </si>
  <si>
    <t>przeląd okresowy aparatów EMG produkcji Nicolet Biomedical Inc., USA</t>
  </si>
  <si>
    <t>pakiet 1</t>
  </si>
  <si>
    <t>Wykonanie przeglądów okresowych  aparatów EMG  produkcji  Nicolet Biomedical Inc., USA 24 miesięcy</t>
  </si>
  <si>
    <t>Aparat EMG</t>
  </si>
  <si>
    <t>Viking Quest</t>
  </si>
  <si>
    <t>OL060953</t>
  </si>
  <si>
    <t>Oddz. Klin. Neurologii, Udarowy</t>
  </si>
  <si>
    <t>Nicolet Biomedical Inc., USA</t>
  </si>
  <si>
    <t>7 dni od daty zawarcia umowy</t>
  </si>
  <si>
    <t>OL081798</t>
  </si>
  <si>
    <t>16168/10</t>
  </si>
  <si>
    <t>Viking Select</t>
  </si>
  <si>
    <t>MI020201</t>
  </si>
  <si>
    <t xml:space="preserve">  (podpis i pieczątka imienna osoby uprawnionej do reprezentowania Wykonawcy)</t>
  </si>
  <si>
    <t xml:space="preserve"> </t>
  </si>
  <si>
    <t xml:space="preserve"> ………………………………………………………………………….</t>
  </si>
  <si>
    <t>*koszt przeglądu obejmuje koszty dojazdu do przeglądu lub w przypadku wysyłki sprzętu do siedziby Wykonawcy - koszt transportu</t>
  </si>
  <si>
    <t>aparat EMG</t>
  </si>
  <si>
    <r>
      <t xml:space="preserve">cena jedn.brutto
</t>
    </r>
    <r>
      <rPr>
        <sz val="8"/>
        <rFont val="Times New Roman"/>
        <family val="1"/>
      </rPr>
      <t>(kol. 5 x kol.7)</t>
    </r>
  </si>
  <si>
    <t>%  VAT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</si>
  <si>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</si>
  <si>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t xml:space="preserve">cena jedn. netto </t>
  </si>
  <si>
    <t>Planowana ilość w okresie 24 m-cy</t>
  </si>
  <si>
    <t>nazwa</t>
  </si>
  <si>
    <t>L.p.</t>
  </si>
  <si>
    <t xml:space="preserve">Nazwa postępowania :  </t>
  </si>
  <si>
    <t>FORMULARZ ASORTYMENTOWO - CENOWY</t>
  </si>
  <si>
    <t>przeląd okresowy aparatów EMG produkcji Nicolet Biomedical Inc., USA, 24 MIESIĄCE</t>
  </si>
  <si>
    <t>PAKIET 1</t>
  </si>
  <si>
    <t xml:space="preserve">   pieczątka nagłówkowa Wykonawcy</t>
  </si>
  <si>
    <t>………………………………………………………</t>
  </si>
  <si>
    <t>załącznik 1a</t>
  </si>
  <si>
    <t>Załącznik nr 1</t>
  </si>
  <si>
    <t xml:space="preserve">wartość brutto słownie: </t>
  </si>
  <si>
    <t>na rok</t>
  </si>
  <si>
    <r>
      <t xml:space="preserve">wartość brutto* (badanie rynku)
</t>
    </r>
    <r>
      <rPr>
        <sz val="8"/>
        <rFont val="Times New Roman"/>
        <family val="1"/>
      </rPr>
      <t>(kol. 4 x kol.8)</t>
    </r>
  </si>
  <si>
    <t>Nazwa aparatu</t>
  </si>
  <si>
    <t>typ</t>
  </si>
  <si>
    <t>S/N</t>
  </si>
  <si>
    <t>nr inwentarzowy</t>
  </si>
  <si>
    <t>Jednostka Organizacyjna</t>
  </si>
  <si>
    <t>Rok Produkcji</t>
  </si>
  <si>
    <t>Producent</t>
  </si>
  <si>
    <t xml:space="preserve">częstotliwość przeglądów </t>
  </si>
  <si>
    <t>pierwszy przegląd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</si>
</sst>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[$-415]d\ mmmm\ yyyy"/>
    <numFmt numFmtId="171" formatCode="#,##0.00\ &quot;zł&quot;"/>
  </numFmts>
  <fonts count="4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i/>
      <sz val="9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10"/>
      <name val="Times New Roman"/>
      <family val="1"/>
    </font>
    <font>
      <sz val="10"/>
      <name val="Tahoma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ahoma"/>
      <family val="2"/>
    </font>
    <font>
      <i/>
      <sz val="10"/>
      <name val="Tahoma"/>
      <family val="2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sz val="8"/>
      <color indexed="8"/>
      <name val="Calibri"/>
      <family val="2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  <font>
      <sz val="8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43" fillId="0" borderId="0">
      <alignment/>
      <protection/>
    </xf>
    <xf numFmtId="0" fontId="13" fillId="20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19" fillId="24" borderId="10" xfId="52" applyFont="1" applyFill="1" applyBorder="1" applyAlignment="1">
      <alignment horizontal="center" vertical="center"/>
      <protection/>
    </xf>
    <xf numFmtId="0" fontId="20" fillId="24" borderId="0" xfId="52" applyFont="1" applyFill="1" applyAlignment="1">
      <alignment horizontal="center"/>
      <protection/>
    </xf>
    <xf numFmtId="0" fontId="19" fillId="24" borderId="10" xfId="52" applyFont="1" applyFill="1" applyBorder="1" applyAlignment="1">
      <alignment horizontal="center" vertical="center"/>
      <protection/>
    </xf>
    <xf numFmtId="0" fontId="19" fillId="24" borderId="10" xfId="52" applyFont="1" applyFill="1" applyBorder="1" applyAlignment="1">
      <alignment horizontal="center" vertical="center" wrapText="1"/>
      <protection/>
    </xf>
    <xf numFmtId="0" fontId="19" fillId="24" borderId="0" xfId="52" applyFont="1" applyFill="1" applyAlignment="1">
      <alignment horizontal="center" vertical="center"/>
      <protection/>
    </xf>
    <xf numFmtId="0" fontId="23" fillId="24" borderId="10" xfId="52" applyFont="1" applyFill="1" applyBorder="1" applyAlignment="1">
      <alignment horizontal="center"/>
      <protection/>
    </xf>
    <xf numFmtId="0" fontId="23" fillId="24" borderId="11" xfId="52" applyFont="1" applyFill="1" applyBorder="1" applyAlignment="1">
      <alignment horizontal="center" wrapText="1"/>
      <protection/>
    </xf>
    <xf numFmtId="0" fontId="23" fillId="24" borderId="11" xfId="52" applyFont="1" applyFill="1" applyBorder="1" applyAlignment="1">
      <alignment horizontal="center"/>
      <protection/>
    </xf>
    <xf numFmtId="0" fontId="22" fillId="24" borderId="0" xfId="52" applyFont="1" applyFill="1" applyAlignment="1">
      <alignment horizontal="center"/>
      <protection/>
    </xf>
    <xf numFmtId="0" fontId="19" fillId="24" borderId="12" xfId="52" applyFont="1" applyFill="1" applyBorder="1" applyAlignment="1">
      <alignment horizontal="center"/>
      <protection/>
    </xf>
    <xf numFmtId="0" fontId="20" fillId="24" borderId="0" xfId="52" applyFont="1" applyFill="1" applyAlignment="1">
      <alignment/>
      <protection/>
    </xf>
    <xf numFmtId="0" fontId="21" fillId="24" borderId="0" xfId="52" applyFont="1" applyFill="1" applyBorder="1" applyAlignment="1">
      <alignment horizontal="left" wrapText="1"/>
      <protection/>
    </xf>
    <xf numFmtId="0" fontId="20" fillId="24" borderId="0" xfId="52" applyFont="1" applyFill="1" applyBorder="1" applyAlignment="1">
      <alignment/>
      <protection/>
    </xf>
    <xf numFmtId="0" fontId="21" fillId="24" borderId="0" xfId="52" applyFont="1" applyFill="1" applyBorder="1" applyAlignment="1">
      <alignment horizontal="center" wrapText="1"/>
      <protection/>
    </xf>
    <xf numFmtId="0" fontId="24" fillId="24" borderId="10" xfId="52" applyFont="1" applyFill="1" applyBorder="1" applyAlignment="1">
      <alignment horizontal="left" wrapText="1"/>
      <protection/>
    </xf>
    <xf numFmtId="0" fontId="25" fillId="0" borderId="0" xfId="0" applyFont="1" applyAlignment="1">
      <alignment horizontal="left" vertical="center"/>
    </xf>
    <xf numFmtId="0" fontId="26" fillId="24" borderId="0" xfId="0" applyFont="1" applyFill="1" applyBorder="1" applyAlignment="1">
      <alignment horizontal="left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17" fontId="25" fillId="0" borderId="10" xfId="0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8" fillId="0" borderId="0" xfId="52" applyFont="1" applyAlignment="1">
      <alignment horizontal="center"/>
      <protection/>
    </xf>
    <xf numFmtId="0" fontId="29" fillId="0" borderId="0" xfId="52" applyFont="1">
      <alignment/>
      <protection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52" applyFont="1" applyAlignment="1">
      <alignment/>
      <protection/>
    </xf>
    <xf numFmtId="0" fontId="32" fillId="0" borderId="0" xfId="52" applyFont="1">
      <alignment/>
      <protection/>
    </xf>
    <xf numFmtId="164" fontId="31" fillId="0" borderId="13" xfId="52" applyNumberFormat="1" applyFont="1" applyBorder="1">
      <alignment/>
      <protection/>
    </xf>
    <xf numFmtId="0" fontId="31" fillId="0" borderId="0" xfId="52" applyFont="1">
      <alignment/>
      <protection/>
    </xf>
    <xf numFmtId="0" fontId="31" fillId="0" borderId="10" xfId="52" applyFont="1" applyFill="1" applyBorder="1" applyAlignment="1">
      <alignment horizontal="center" wrapText="1"/>
      <protection/>
    </xf>
    <xf numFmtId="4" fontId="31" fillId="0" borderId="10" xfId="52" applyNumberFormat="1" applyFont="1" applyFill="1" applyBorder="1" applyAlignment="1">
      <alignment horizontal="center"/>
      <protection/>
    </xf>
    <xf numFmtId="4" fontId="31" fillId="0" borderId="10" xfId="52" applyNumberFormat="1" applyFont="1" applyFill="1" applyBorder="1" applyAlignment="1">
      <alignment horizontal="center" wrapText="1"/>
      <protection/>
    </xf>
    <xf numFmtId="0" fontId="31" fillId="0" borderId="10" xfId="52" applyFont="1" applyFill="1" applyBorder="1" applyAlignment="1">
      <alignment horizontal="center"/>
      <protection/>
    </xf>
    <xf numFmtId="169" fontId="19" fillId="24" borderId="10" xfId="52" applyNumberFormat="1" applyFont="1" applyFill="1" applyBorder="1" applyAlignment="1">
      <alignment horizontal="center" vertical="center"/>
      <protection/>
    </xf>
    <xf numFmtId="0" fontId="33" fillId="0" borderId="12" xfId="52" applyFont="1" applyFill="1" applyBorder="1" applyAlignment="1">
      <alignment horizontal="center"/>
      <protection/>
    </xf>
    <xf numFmtId="0" fontId="33" fillId="0" borderId="10" xfId="52" applyFont="1" applyFill="1" applyBorder="1" applyAlignment="1">
      <alignment horizontal="center"/>
      <protection/>
    </xf>
    <xf numFmtId="0" fontId="33" fillId="0" borderId="10" xfId="52" applyFont="1" applyFill="1" applyBorder="1" applyAlignment="1">
      <alignment horizontal="center" wrapText="1"/>
      <protection/>
    </xf>
    <xf numFmtId="0" fontId="33" fillId="0" borderId="11" xfId="52" applyFont="1" applyFill="1" applyBorder="1" applyAlignment="1">
      <alignment horizontal="center" wrapText="1"/>
      <protection/>
    </xf>
    <xf numFmtId="0" fontId="33" fillId="0" borderId="11" xfId="52" applyFont="1" applyFill="1" applyBorder="1" applyAlignment="1">
      <alignment horizontal="center"/>
      <protection/>
    </xf>
    <xf numFmtId="0" fontId="31" fillId="0" borderId="10" xfId="52" applyFont="1" applyFill="1" applyBorder="1" applyAlignment="1">
      <alignment horizontal="center" vertical="center" wrapText="1"/>
      <protection/>
    </xf>
    <xf numFmtId="0" fontId="31" fillId="0" borderId="10" xfId="52" applyFont="1" applyBorder="1" applyAlignment="1">
      <alignment horizontal="center" vertical="center" wrapText="1"/>
      <protection/>
    </xf>
    <xf numFmtId="0" fontId="31" fillId="0" borderId="10" xfId="52" applyFont="1" applyFill="1" applyBorder="1" applyAlignment="1">
      <alignment horizontal="center" vertical="center"/>
      <protection/>
    </xf>
    <xf numFmtId="0" fontId="35" fillId="0" borderId="0" xfId="52" applyFont="1" applyAlignment="1">
      <alignment horizontal="center"/>
      <protection/>
    </xf>
    <xf numFmtId="0" fontId="31" fillId="0" borderId="0" xfId="52" applyFont="1" applyAlignment="1">
      <alignment horizontal="center" vertical="center"/>
      <protection/>
    </xf>
    <xf numFmtId="0" fontId="37" fillId="0" borderId="0" xfId="52" applyFont="1" applyAlignment="1">
      <alignment horizontal="center"/>
      <protection/>
    </xf>
    <xf numFmtId="0" fontId="36" fillId="0" borderId="0" xfId="52" applyFont="1" applyAlignment="1">
      <alignment horizontal="right"/>
      <protection/>
    </xf>
    <xf numFmtId="0" fontId="36" fillId="0" borderId="0" xfId="52" applyFont="1" applyAlignment="1">
      <alignment horizontal="center" wrapText="1"/>
      <protection/>
    </xf>
    <xf numFmtId="0" fontId="29" fillId="0" borderId="0" xfId="52" applyFont="1" applyAlignment="1">
      <alignment horizontal="right"/>
      <protection/>
    </xf>
    <xf numFmtId="0" fontId="29" fillId="0" borderId="0" xfId="52" applyFont="1" applyAlignment="1">
      <alignment horizontal="center"/>
      <protection/>
    </xf>
    <xf numFmtId="0" fontId="37" fillId="0" borderId="0" xfId="52" applyFont="1" applyAlignment="1">
      <alignment horizontal="center" wrapText="1"/>
      <protection/>
    </xf>
    <xf numFmtId="0" fontId="29" fillId="0" borderId="0" xfId="52" applyFont="1" applyAlignment="1">
      <alignment horizontal="center" wrapText="1"/>
      <protection/>
    </xf>
    <xf numFmtId="0" fontId="29" fillId="0" borderId="0" xfId="0" applyFont="1" applyAlignment="1">
      <alignment horizontal="right"/>
    </xf>
    <xf numFmtId="43" fontId="0" fillId="0" borderId="0" xfId="0" applyNumberFormat="1" applyAlignment="1">
      <alignment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36" fillId="0" borderId="0" xfId="52" applyFont="1" applyBorder="1" applyAlignment="1">
      <alignment horizontal="center"/>
      <protection/>
    </xf>
    <xf numFmtId="0" fontId="36" fillId="0" borderId="14" xfId="52" applyFont="1" applyBorder="1" applyAlignment="1">
      <alignment horizontal="left" wrapText="1"/>
      <protection/>
    </xf>
    <xf numFmtId="2" fontId="31" fillId="0" borderId="0" xfId="0" applyNumberFormat="1" applyFont="1" applyFill="1" applyAlignment="1">
      <alignment horizontal="justify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zoomScaleSheetLayoutView="100" zoomScalePageLayoutView="0" workbookViewId="0" topLeftCell="A1">
      <selection activeCell="C4" sqref="C4"/>
    </sheetView>
  </sheetViews>
  <sheetFormatPr defaultColWidth="9.00390625" defaultRowHeight="12" customHeight="1"/>
  <cols>
    <col min="1" max="1" width="8.625" style="2" customWidth="1"/>
    <col min="2" max="2" width="83.00390625" style="11" customWidth="1"/>
    <col min="3" max="3" width="9.875" style="2" customWidth="1"/>
    <col min="4" max="4" width="9.125" style="11" customWidth="1"/>
    <col min="5" max="5" width="9.25390625" style="11" bestFit="1" customWidth="1"/>
    <col min="6" max="16384" width="9.125" style="11" customWidth="1"/>
  </cols>
  <sheetData>
    <row r="1" spans="1:4" ht="18.75" customHeight="1">
      <c r="A1" s="14"/>
      <c r="B1" s="12"/>
      <c r="C1" s="14"/>
      <c r="D1" s="13"/>
    </row>
    <row r="2" spans="1:3" s="5" customFormat="1" ht="34.5" customHeight="1">
      <c r="A2" s="3" t="s">
        <v>1</v>
      </c>
      <c r="B2" s="4" t="s">
        <v>2</v>
      </c>
      <c r="C2" s="4" t="s">
        <v>0</v>
      </c>
    </row>
    <row r="3" spans="1:3" s="9" customFormat="1" ht="12">
      <c r="A3" s="6"/>
      <c r="B3" s="7"/>
      <c r="C3" s="8"/>
    </row>
    <row r="4" spans="1:3" s="9" customFormat="1" ht="12">
      <c r="A4" s="10">
        <v>1</v>
      </c>
      <c r="B4" s="15" t="s">
        <v>3</v>
      </c>
      <c r="C4" s="1">
        <v>3</v>
      </c>
    </row>
  </sheetData>
  <sheetProtection selectLockedCells="1" selectUnlockedCells="1"/>
  <printOptions/>
  <pageMargins left="0.27" right="0.2" top="0.33" bottom="0.2" header="0.26" footer="0.21"/>
  <pageSetup fitToHeight="0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"/>
  <sheetViews>
    <sheetView tabSelected="1" zoomScalePageLayoutView="0" workbookViewId="0" topLeftCell="A1">
      <selection activeCell="O9" sqref="O9"/>
    </sheetView>
  </sheetViews>
  <sheetFormatPr defaultColWidth="9.00390625" defaultRowHeight="12.75"/>
  <cols>
    <col min="2" max="2" width="12.75390625" style="0" customWidth="1"/>
    <col min="5" max="5" width="12.625" style="0" customWidth="1"/>
    <col min="6" max="6" width="12.25390625" style="0" customWidth="1"/>
    <col min="9" max="9" width="15.125" style="0" customWidth="1"/>
  </cols>
  <sheetData>
    <row r="2" ht="12.75">
      <c r="J2" t="s">
        <v>34</v>
      </c>
    </row>
    <row r="3" spans="1:10" ht="12.75">
      <c r="A3" s="16"/>
      <c r="B3" s="65" t="s">
        <v>4</v>
      </c>
      <c r="C3" s="65"/>
      <c r="D3" s="65"/>
      <c r="E3" s="65"/>
      <c r="F3" s="65"/>
      <c r="G3" s="65"/>
      <c r="H3" s="17"/>
      <c r="I3" s="18"/>
      <c r="J3" s="17"/>
    </row>
    <row r="4" spans="1:10" ht="12.75">
      <c r="A4" s="16"/>
      <c r="B4" s="59" t="s">
        <v>5</v>
      </c>
      <c r="C4" s="60"/>
      <c r="D4" s="60"/>
      <c r="E4" s="60"/>
      <c r="F4" s="60"/>
      <c r="G4" s="60"/>
      <c r="H4" s="17"/>
      <c r="I4" s="18"/>
      <c r="J4" s="17"/>
    </row>
    <row r="5" spans="1:10" ht="23.25" customHeight="1">
      <c r="A5" s="16"/>
      <c r="B5" s="61" t="s">
        <v>39</v>
      </c>
      <c r="C5" s="62" t="s">
        <v>40</v>
      </c>
      <c r="D5" s="62" t="s">
        <v>41</v>
      </c>
      <c r="E5" s="62" t="s">
        <v>42</v>
      </c>
      <c r="F5" s="62" t="s">
        <v>43</v>
      </c>
      <c r="G5" s="62" t="s">
        <v>44</v>
      </c>
      <c r="H5" s="63" t="s">
        <v>45</v>
      </c>
      <c r="I5" s="64" t="s">
        <v>46</v>
      </c>
      <c r="J5" s="63" t="s">
        <v>47</v>
      </c>
    </row>
    <row r="6" spans="1:10" ht="45">
      <c r="A6" s="16"/>
      <c r="B6" s="19" t="s">
        <v>6</v>
      </c>
      <c r="C6" s="19" t="s">
        <v>7</v>
      </c>
      <c r="D6" s="19" t="s">
        <v>8</v>
      </c>
      <c r="E6" s="20">
        <v>2940720</v>
      </c>
      <c r="F6" s="21" t="s">
        <v>9</v>
      </c>
      <c r="G6" s="21">
        <v>2006</v>
      </c>
      <c r="H6" s="21" t="s">
        <v>10</v>
      </c>
      <c r="I6" s="22">
        <v>12</v>
      </c>
      <c r="J6" s="23" t="s">
        <v>11</v>
      </c>
    </row>
    <row r="7" spans="1:10" ht="45">
      <c r="A7" s="16"/>
      <c r="B7" s="21" t="s">
        <v>6</v>
      </c>
      <c r="C7" s="21" t="s">
        <v>7</v>
      </c>
      <c r="D7" s="24" t="s">
        <v>12</v>
      </c>
      <c r="E7" s="21" t="s">
        <v>13</v>
      </c>
      <c r="F7" s="21" t="s">
        <v>9</v>
      </c>
      <c r="G7" s="21">
        <v>2008</v>
      </c>
      <c r="H7" s="21" t="s">
        <v>10</v>
      </c>
      <c r="I7" s="22">
        <v>12</v>
      </c>
      <c r="J7" s="23" t="s">
        <v>11</v>
      </c>
    </row>
    <row r="8" spans="1:10" ht="45">
      <c r="A8" s="16"/>
      <c r="B8" s="21" t="s">
        <v>6</v>
      </c>
      <c r="C8" s="21" t="s">
        <v>14</v>
      </c>
      <c r="D8" s="24" t="s">
        <v>15</v>
      </c>
      <c r="E8" s="25">
        <v>1607830</v>
      </c>
      <c r="F8" s="21" t="s">
        <v>9</v>
      </c>
      <c r="G8" s="21">
        <v>2002</v>
      </c>
      <c r="H8" s="21" t="s">
        <v>10</v>
      </c>
      <c r="I8" s="22">
        <v>12</v>
      </c>
      <c r="J8" s="23" t="s">
        <v>11</v>
      </c>
    </row>
    <row r="9" spans="1:10" ht="12.75">
      <c r="A9" s="16"/>
      <c r="B9" s="16"/>
      <c r="C9" s="16"/>
      <c r="D9" s="16"/>
      <c r="E9" s="16"/>
      <c r="F9" s="16"/>
      <c r="G9" s="16"/>
      <c r="H9" s="16"/>
      <c r="I9" s="26"/>
      <c r="J9" s="16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31"/>
  <sheetViews>
    <sheetView zoomScalePageLayoutView="0" workbookViewId="0" topLeftCell="A9">
      <selection activeCell="N19" sqref="N19"/>
    </sheetView>
  </sheetViews>
  <sheetFormatPr defaultColWidth="9.00390625" defaultRowHeight="12.75"/>
  <cols>
    <col min="4" max="4" width="13.125" style="0" customWidth="1"/>
    <col min="8" max="8" width="12.875" style="0" customWidth="1"/>
    <col min="11" max="11" width="14.375" style="0" customWidth="1"/>
  </cols>
  <sheetData>
    <row r="5" spans="2:12" ht="12.75">
      <c r="B5" s="28" t="s">
        <v>33</v>
      </c>
      <c r="K5" s="56"/>
      <c r="L5" s="53" t="s">
        <v>35</v>
      </c>
    </row>
    <row r="6" spans="2:12" ht="12.75">
      <c r="B6" s="54"/>
      <c r="C6" s="50" t="s">
        <v>32</v>
      </c>
      <c r="K6" s="55"/>
      <c r="L6" s="57"/>
    </row>
    <row r="7" spans="5:9" ht="12.75">
      <c r="E7" s="56"/>
      <c r="F7" s="56"/>
      <c r="G7" s="56"/>
      <c r="H7" s="56"/>
      <c r="I7" s="56"/>
    </row>
    <row r="8" spans="5:9" ht="12.75">
      <c r="E8" s="55"/>
      <c r="F8" s="55"/>
      <c r="G8" s="55"/>
      <c r="H8" s="55"/>
      <c r="I8" s="55"/>
    </row>
    <row r="9" spans="3:12" ht="12.75">
      <c r="C9" s="54"/>
      <c r="D9" s="28"/>
      <c r="E9" s="28"/>
      <c r="F9" s="53"/>
      <c r="G9" s="53"/>
      <c r="H9" s="53"/>
      <c r="I9" s="28"/>
      <c r="J9" s="53"/>
      <c r="K9" s="53"/>
      <c r="L9" s="53"/>
    </row>
    <row r="10" spans="3:12" ht="12.75">
      <c r="C10" s="54"/>
      <c r="D10" s="28"/>
      <c r="E10" s="28"/>
      <c r="F10" s="53"/>
      <c r="G10" s="53"/>
      <c r="H10" s="53"/>
      <c r="I10" s="28"/>
      <c r="J10" s="53"/>
      <c r="K10" s="53"/>
      <c r="L10" s="53"/>
    </row>
    <row r="11" spans="7:12" ht="12.75">
      <c r="G11" s="52" t="s">
        <v>31</v>
      </c>
      <c r="L11" s="51"/>
    </row>
    <row r="12" spans="7:12" ht="12.75">
      <c r="G12" s="50" t="s">
        <v>30</v>
      </c>
      <c r="L12" s="31"/>
    </row>
    <row r="13" ht="12.75">
      <c r="L13" s="49"/>
    </row>
    <row r="14" spans="3:12" ht="12.75">
      <c r="C14" s="66" t="s">
        <v>29</v>
      </c>
      <c r="D14" s="66"/>
      <c r="E14" s="66"/>
      <c r="F14" s="66"/>
      <c r="G14" s="66"/>
      <c r="H14" s="66"/>
      <c r="I14" s="66"/>
      <c r="J14" s="66"/>
      <c r="K14" s="66"/>
      <c r="L14" s="48"/>
    </row>
    <row r="15" spans="3:12" ht="12.75">
      <c r="C15" s="67" t="s">
        <v>28</v>
      </c>
      <c r="D15" s="67"/>
      <c r="E15" s="67"/>
      <c r="F15" s="67"/>
      <c r="G15" s="67"/>
      <c r="H15" s="67"/>
      <c r="I15" s="67"/>
      <c r="J15" s="67"/>
      <c r="K15" s="67"/>
      <c r="L15" s="48"/>
    </row>
    <row r="16" spans="3:12" ht="48">
      <c r="C16" s="47" t="s">
        <v>27</v>
      </c>
      <c r="D16" s="45" t="s">
        <v>26</v>
      </c>
      <c r="E16" s="45" t="s">
        <v>0</v>
      </c>
      <c r="F16" s="45" t="s">
        <v>25</v>
      </c>
      <c r="G16" s="45" t="s">
        <v>24</v>
      </c>
      <c r="H16" s="45" t="s">
        <v>23</v>
      </c>
      <c r="I16" s="46" t="s">
        <v>22</v>
      </c>
      <c r="J16" s="45" t="s">
        <v>21</v>
      </c>
      <c r="K16" s="45" t="s">
        <v>38</v>
      </c>
      <c r="L16" s="28"/>
    </row>
    <row r="17" spans="3:12" ht="12.75">
      <c r="C17" s="41">
        <v>1</v>
      </c>
      <c r="D17" s="43">
        <v>2</v>
      </c>
      <c r="E17" s="44">
        <v>3</v>
      </c>
      <c r="F17" s="43">
        <v>4</v>
      </c>
      <c r="G17" s="41">
        <v>5</v>
      </c>
      <c r="H17" s="42">
        <v>6</v>
      </c>
      <c r="I17" s="41">
        <v>7</v>
      </c>
      <c r="J17" s="42">
        <v>8</v>
      </c>
      <c r="K17" s="41">
        <v>9</v>
      </c>
      <c r="L17" s="32"/>
    </row>
    <row r="18" spans="3:12" ht="12.75">
      <c r="C18" s="40">
        <v>1</v>
      </c>
      <c r="D18" s="19" t="s">
        <v>20</v>
      </c>
      <c r="E18" s="1">
        <v>3</v>
      </c>
      <c r="F18" s="35">
        <v>6</v>
      </c>
      <c r="G18" s="39">
        <v>1917.33</v>
      </c>
      <c r="H18" s="35">
        <f>G18*F18</f>
        <v>11503.98</v>
      </c>
      <c r="I18" s="38">
        <v>23</v>
      </c>
      <c r="J18" s="37">
        <f>G18*1.23</f>
        <v>2358.3159</v>
      </c>
      <c r="K18" s="36">
        <f>H18*1.23</f>
        <v>14149.8954</v>
      </c>
      <c r="L18" s="32"/>
    </row>
    <row r="19" spans="3:12" ht="13.5" thickBot="1">
      <c r="C19" s="34"/>
      <c r="F19" s="34"/>
      <c r="G19" s="34"/>
      <c r="H19" s="35">
        <f>H18+0</f>
        <v>11503.98</v>
      </c>
      <c r="I19" s="34"/>
      <c r="J19" s="34"/>
      <c r="K19" s="33">
        <f>K18+0</f>
        <v>14149.8954</v>
      </c>
      <c r="L19" s="32"/>
    </row>
    <row r="20" spans="3:12" ht="12.75">
      <c r="C20" s="32"/>
      <c r="H20" s="32"/>
      <c r="I20" s="32"/>
      <c r="J20" s="32"/>
      <c r="K20" s="32"/>
      <c r="L20" s="32"/>
    </row>
    <row r="21" spans="3:12" ht="12.75">
      <c r="C21" s="28" t="s">
        <v>36</v>
      </c>
      <c r="D21" s="28"/>
      <c r="E21" s="28"/>
      <c r="F21" s="32"/>
      <c r="K21" s="58">
        <f>K19/2</f>
        <v>7074.9477</v>
      </c>
      <c r="L21" t="s">
        <v>37</v>
      </c>
    </row>
    <row r="26" spans="1:4" ht="33.75" customHeight="1">
      <c r="A26" s="68" t="s">
        <v>19</v>
      </c>
      <c r="B26" s="68"/>
      <c r="C26" s="68"/>
      <c r="D26" s="68"/>
    </row>
    <row r="27" ht="12.75">
      <c r="G27" s="30" t="s">
        <v>17</v>
      </c>
    </row>
    <row r="29" spans="2:8" ht="12.75">
      <c r="B29" s="28"/>
      <c r="H29" s="27"/>
    </row>
    <row r="30" spans="11:14" ht="12.75">
      <c r="K30" s="31" t="s">
        <v>18</v>
      </c>
      <c r="L30" s="31"/>
      <c r="M30" s="27"/>
      <c r="N30" s="27"/>
    </row>
    <row r="31" spans="9:13" ht="15">
      <c r="I31" s="30" t="s">
        <v>16</v>
      </c>
      <c r="J31" s="29"/>
      <c r="K31" s="27"/>
      <c r="L31" s="27"/>
      <c r="M31" s="27"/>
    </row>
  </sheetData>
  <sheetProtection/>
  <mergeCells count="3">
    <mergeCell ref="C14:K14"/>
    <mergeCell ref="C15:K15"/>
    <mergeCell ref="A26:D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Lechowska</dc:creator>
  <cp:keywords/>
  <dc:description/>
  <cp:lastModifiedBy>USK-PC-DZP</cp:lastModifiedBy>
  <cp:lastPrinted>2019-01-31T12:03:23Z</cp:lastPrinted>
  <dcterms:created xsi:type="dcterms:W3CDTF">2014-02-20T13:56:12Z</dcterms:created>
  <dcterms:modified xsi:type="dcterms:W3CDTF">2019-02-19T14:03:59Z</dcterms:modified>
  <cp:category/>
  <cp:version/>
  <cp:contentType/>
  <cp:contentStatus/>
</cp:coreProperties>
</file>