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1" sheetId="1" r:id="rId1"/>
    <sheet name="2" sheetId="2" r:id="rId2"/>
    <sheet name="3" sheetId="3" r:id="rId3"/>
    <sheet name="4a" sheetId="4" r:id="rId4"/>
    <sheet name="4b" sheetId="5" r:id="rId5"/>
    <sheet name="5" sheetId="6" r:id="rId6"/>
    <sheet name="6" sheetId="7" r:id="rId7"/>
    <sheet name="7a" sheetId="8" r:id="rId8"/>
    <sheet name="7b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>
    <definedName name="_xlnm.Print_Area" localSheetId="3">'4a'!$A$1:$L$29</definedName>
  </definedNames>
  <calcPr fullCalcOnLoad="1"/>
</workbook>
</file>

<file path=xl/sharedStrings.xml><?xml version="1.0" encoding="utf-8"?>
<sst xmlns="http://schemas.openxmlformats.org/spreadsheetml/2006/main" count="674" uniqueCount="250">
  <si>
    <t>PAKIET NR 1 Środki do mycia, odkażania i pielęgnacji rąk.</t>
  </si>
  <si>
    <t>Lp.</t>
  </si>
  <si>
    <t>NAZWA</t>
  </si>
  <si>
    <t>opakowanie</t>
  </si>
  <si>
    <t>j.m.</t>
  </si>
  <si>
    <t>Ilość zamawiana</t>
  </si>
  <si>
    <t>cena  netto</t>
  </si>
  <si>
    <t>cena brutto</t>
  </si>
  <si>
    <t>wartość netto</t>
  </si>
  <si>
    <t>wartość brutto</t>
  </si>
  <si>
    <t>Nazwa handlowa</t>
  </si>
  <si>
    <t>Numer kat.</t>
  </si>
  <si>
    <t>Preparat do higienicznego i chirurgicznego mycia rąk dla osób bardzo wrażliwych o pH 5,0 – 5,5 nie zawierający mydła, substancje powierzchniowo czynne uzyskane ze składników pochodzenia naturalnego, bez pochodnych fenolu.</t>
  </si>
  <si>
    <t>butelka 500ml</t>
  </si>
  <si>
    <t>szt</t>
  </si>
  <si>
    <t> </t>
  </si>
  <si>
    <t>Emulsja pielęgnacyjna do skóry rąk na bazie wosku pszczelego, zawierająca kwas hialuronowy, kolagen, elastynę i witaminy C, E, F oraz naturalne olejki. Opakowanie 500 ml z pompką.</t>
  </si>
  <si>
    <r>
  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</t>
    </r>
    <r>
      <rPr>
        <sz val="8"/>
        <color indexed="10"/>
        <rFont val="Arial"/>
        <family val="2"/>
      </rPr>
      <t>.</t>
    </r>
  </si>
  <si>
    <t>butelka 500ml zamawiający wymaga dostarczenia pompek w ilości 10% ilości zamawianego środka sukcesywnie w trakcie trwania umowy</t>
  </si>
  <si>
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żelujących.</t>
  </si>
  <si>
    <t>kanister 5000 ml</t>
  </si>
  <si>
    <r>
  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</t>
    </r>
    <r>
      <rPr>
        <sz val="8"/>
        <color indexed="53"/>
        <rFont val="Arial"/>
        <family val="2"/>
      </rPr>
      <t>Adeno, Polio – 30sek.</t>
    </r>
    <r>
      <rPr>
        <sz val="8"/>
        <color indexed="8"/>
        <rFont val="Arial"/>
        <family val="2"/>
      </rPr>
      <t>.).</t>
    </r>
  </si>
  <si>
    <t>butelka 1000ml</t>
  </si>
  <si>
    <r>
      <t>Preparat do pielęgnacji skóry pacjentów w postaci pianki (obłożnie chorzy)</t>
    </r>
    <r>
      <rPr>
        <sz val="8"/>
        <rFont val="Arial"/>
        <family val="2"/>
      </rPr>
      <t xml:space="preserve"> o działaniu p/bakteryjnym i p/grzybiczym, z dodatkiem substancji natłuszczających, nie powodujący podrażnień skóry i błon śluzowych, pochłaniający nieprzyjemne zapachy jak  mocz itp.</t>
    </r>
  </si>
  <si>
    <t>but. 0,5l</t>
  </si>
  <si>
    <t>SUMA</t>
  </si>
  <si>
    <t>W pozycjach 1 i 2 pakietu Zamawiający dopuszcza środki zarejestrowane jako kosmetyki</t>
  </si>
  <si>
    <t>preparaty z pozycji 1 oraz 3- 6 powinny być ze sobą kompatybilne (pochodzić od 1 producenta)</t>
  </si>
  <si>
    <t>PAKIET NR 2 Środki do odkażania skóry i błon śluzowych.</t>
  </si>
  <si>
    <r>
      <t>Preparat bezbarwny, bezjodowy do odkażania i odtłuszczania skóry przed punkcjami, szczepieniami, zabiegami operacyjnymi bez pochodnych fenolu, z nadtlenkiem wodoru działający na wszelkie drobnoustroje bytujące na skórze ( łącznie z MRSA ),  Tbc, V (HBV, HIV, HSV, Rota, Adeno).</t>
    </r>
    <r>
      <rPr>
        <sz val="8"/>
        <color indexed="53"/>
        <rFont val="Arial"/>
        <family val="2"/>
      </rPr>
      <t xml:space="preserve"> Możliwość stosowania u nowowrodków (pozytywna opinia IMiDz lub równoważnego instytutu)</t>
    </r>
  </si>
  <si>
    <t>do 350 ml z atomizerem</t>
  </si>
  <si>
    <t>szt.</t>
  </si>
  <si>
    <t>Alkoholowy, bezbarwny preparat przeznaczony do dezynfekcji skóry przed iniekcjami, punkcjami i zabiegami, zawierający w składzie przynajmniej 3 substancje czynne w tym: alkohole (nie etanol) oraz difenylol, działający na B, V, F w czasie do 1 minuty, wykazujący wydłużony efekt działania przez przynajmniej 4 h, z możliwością zastosowania do dezynfekcji skóry noworodków i niemowląt, Produkt leczniczy.</t>
  </si>
  <si>
    <t>250ml z atomizerem</t>
  </si>
  <si>
    <t>Szt.</t>
  </si>
  <si>
    <r>
      <t xml:space="preserve">Alkoholowy preparat do odkażania skóry przed zabiegami operacyjnymi </t>
    </r>
    <r>
      <rPr>
        <b/>
        <sz val="8"/>
        <color indexed="8"/>
        <rFont val="Arial"/>
        <family val="2"/>
      </rPr>
      <t>barwiony</t>
    </r>
    <r>
      <rPr>
        <sz val="8"/>
        <color indexed="8"/>
        <rFont val="Arial"/>
        <family val="2"/>
      </rPr>
      <t>, bezjodowy o spektrum działania B,Tbc,F,V, do pielęgnacji szwów i ran.</t>
    </r>
  </si>
  <si>
    <t>500ml</t>
  </si>
  <si>
    <t>Jodowy preparat ( PVP-jod ) barwiony do odkażania skóry, działający na B, Tbc, F, V, S.</t>
  </si>
  <si>
    <t>1000 ml</t>
  </si>
  <si>
    <t>do 350 ml</t>
  </si>
  <si>
    <t>Preparat do odkażania błon śluzowych, zawierający etanol, chlorheksydynę, nadtlenek wodoru oraz poliwidon jako substancję zagęszczającą.</t>
  </si>
  <si>
    <t>butelka 500 ml</t>
  </si>
  <si>
    <t>Jodowy preparat ( PVP-jod ) do odkażania skóry i błon śluzowych, odkażania oparzeń, ran. Możliwość stosowania rozcieńczeń.</t>
  </si>
  <si>
    <t>butelka 250ml</t>
  </si>
  <si>
    <t>Gotowy do użycia antyseptyk do ran , błon śluzowych i skóry, zawierający dichlorowodorek oktenidyny, zakres działania: B(łącznie z MRSA), F, drożdżakobójcze, pierwotniakobójcze, V(Herpes simplex) inaktywujące HBV i HIV czas 1 min.</t>
  </si>
  <si>
    <t>Butelka   250 ml</t>
  </si>
  <si>
    <t>Butelka 1 litr</t>
  </si>
  <si>
    <t>Płyn do płukania jamy ustnej zawierający max. 0,1% chlorheksydyny, zapewniający działanie analgetyczne, z substancjami zapewniającymi penetrację błonki nazębnej. Koncentrat antyseptyczny do zastosowania w zapaleniach dziąseł, chorobach przyzębia, możliwość zastosowania w rozcieńczeniu.</t>
  </si>
  <si>
    <t>Butelka 0,5l</t>
  </si>
  <si>
    <t>Preparat bezbarwny, bezalkoholowy bez poliheksanidyny i chlorheksydyny gotowy do użycia przeznaczony do dekontaminacji i antyseptyki jamy ustnej. Zawierający w składzie dichlorowodorek octenidyny działający na B (MRSA), F w czasie do 1 min.</t>
  </si>
  <si>
    <t>do 250ml</t>
  </si>
  <si>
    <t>Preparat alkoholowy (etanol skażony hibitanem 0,5%) do dezynfekcji skóry i pola operacyjnego przed zabiegami</t>
  </si>
  <si>
    <t>Rękawiczki z włókniny do mycia ciała pacjenta o nasączone substancją o właściwościach przeciwbakteryjnych i przeciwgrzybiczych, bezzapachowe, nie wymagające spłukiwania, z możliwością podgrzewania w kuchence mikrofalowej przed użyciem. Opakowania 10 szt rękawic, z możliwością ponownego zamykania. </t>
  </si>
  <si>
    <t>Opakowania 10 szt rękawic, z możliwością ponownego zamykania. </t>
  </si>
  <si>
    <t>Op.</t>
  </si>
  <si>
    <t>Zestaw do dezynfekcji skóry przed iniekcjami, gazik such +gazik nasączony 70% izopropanolem. Saszetka w rozmiarze 7x7cm, gazik złożony trzykrotnie, 6 warstw włókniny, wielkość gazika po rozłożeniu w przedziale 8-9,5cmx11-12cm, wykonany z wysokogatunkowej włókniny 70g. Wyrób medyczny</t>
  </si>
  <si>
    <t>op zbiorcze – 50 zestawów</t>
  </si>
  <si>
    <t>op.</t>
  </si>
  <si>
    <t xml:space="preserve">Roztwór ponadtlenkowy zawierający w swoim składzie kwas podchlorawy i podchloryn sodu.  Wykazujący działanie przeciwdrobnoustrojowe, przeciwzapalne o neutralnym ph do płukania, nawilżania ran ostrych i przewlekłych.  Spektrum działania: Bakterie (Gram +), (Gram -), MRSA, VRE, TBC (Mycobacterium bovis), V (HIV), F (Trichophyton mentagrophyte) </t>
  </si>
  <si>
    <t>butelka   250 ml z atomizerem</t>
  </si>
  <si>
    <t>PAKIET NR 3 Środki do mycia i dezynfekcji narzędzi, sprzętu anestezjologicznego i endoskopów.</t>
  </si>
  <si>
    <t>Preparat do mycia i dezynfekcji narzędzi i endoskopów, zawierający nielotną substancję czynną np. glukoprotaminę lub inną równoważną pod względem właściwości fizykochemicznych i biobójczych, działający na B, Tbc, F, V( HIV, HBV, adeno, papowa, vaccinia) w czasie do 1 godz. Znak CE.</t>
  </si>
  <si>
    <t>butelka 2 l</t>
  </si>
  <si>
    <t>Preparat bezaldehydowy, oparty o aktywny tlen, zawierający nadwęglan sodu do mycia i dezynfekcji narzędzi, sprzętu anestezjologicznego, endoskopów (opinia firmy Olympus), bez dodatkowego aktywatora, działający na B, Tbc (Microbacterium Tuberculosis) w czasie do 15 min, F, V (wirus, adeno, Polio ) 10 min., S(Cl. Difficile Rybotyp R027 i Cl. Perfringers) w czasie 15 min. Nie aktywowany temperaturą. Znak CE, posiadający wskaźniki umożliwiające kontrolę aktywności roztworu roboczego.</t>
  </si>
  <si>
    <t>wiadro 6 kg</t>
  </si>
  <si>
    <t>wiadro 1,5 kg</t>
  </si>
  <si>
    <r>
      <t>Preparat o kompozycji minigranulek, bezaldehydowy, oparty o aktywny tlen, bez zawartości pochodnych benzeny, zawierający nadwęglan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sodu do mycia i dezynfekcji narzędzi, sprzętu anestezjologicznego, endoskopów</t>
    </r>
    <r>
      <rPr>
        <sz val="8"/>
        <color indexed="53"/>
        <rFont val="Arial"/>
        <family val="2"/>
      </rPr>
      <t>(opinia Olympus)</t>
    </r>
    <r>
      <rPr>
        <sz val="8"/>
        <color indexed="8"/>
        <rFont val="Arial"/>
        <family val="2"/>
      </rPr>
      <t xml:space="preserve">, inkubatorów, działający po dodaniu aktywatora na B, F,V (wirus adeno, Polio ) w czasie do 2 godzin. </t>
    </r>
  </si>
  <si>
    <t>wiadro 2 kg</t>
  </si>
  <si>
    <t>4a</t>
  </si>
  <si>
    <t>Aktywator do preparatu z poz.4</t>
  </si>
  <si>
    <t>butelka 2l</t>
  </si>
  <si>
    <t>Preparat oparty na aldehydzie glutarowym, gotowy do użycia możliwość stosowania przez 14 dni (paski kontrolne), spektrum B,Tbc (Microbacterium Tuberculosis), F,V  ( wirus Polio ), w czasie do 1 godz. Dezynfekcja endoskopów  (pozytywna opinia firmy Pentax). Znak CE.</t>
  </si>
  <si>
    <t>kanister 5l</t>
  </si>
  <si>
    <t>5a</t>
  </si>
  <si>
    <t>Paski testowe do określania aktywności roztworu z pozycji 5</t>
  </si>
  <si>
    <t>Op po 60szt</t>
  </si>
  <si>
    <t>Gotowy preparat do dezynfekcji wysokiego stopnia sprzętu endoskopowego, nie wymaga dodawania aktywatora,  zakres działania / B, F, Tbc ,S , działanie sporobójcze – max do 30 minut , skład chemiczny – aldehyd  ortaftalowy (trwałość do 14 dni minimum), paski kontrolne do badania aktywności dołączyć  do opakowania - walidowane na oferowanym preparacie – kompatybilne</t>
  </si>
  <si>
    <t>kanister 5l.</t>
  </si>
  <si>
    <t>Preparat do mycia i dezynfekcji narzędzi i endoskopów,  nie zawierający aktywnego tlenu, fosforanów, fenoli, aldehydów i chloru, działający na B, Tbc, F, V ( HIV, HBV ) w czasie 1 godz. Znak CE.</t>
  </si>
  <si>
    <t>butelka 1 l</t>
  </si>
  <si>
    <t>Enzymatyczny lub tenzydowy preparat do manualnego mycia endoskopów przed dezynfekcją skuteczny w stężeniu do 1% w czasie do 5min. Znak CE.</t>
  </si>
  <si>
    <t>2 l</t>
  </si>
  <si>
    <t>Preparat do dezynfekcji narzędzi i sprzętu; skład; propionian didecylodimetyloamoniowy, polihexanid, etoksylowany alkohol tłuszczowy, iminodisukcinat sodowy, kopleks enzymatyczny, substancje stabilizujące i antykorozyjne - preprat trójenzymatyczny (amylaza, proteaza, lipaza) w postaci pianki do nawilżania i wstępnej dezynfekcji narzędzi chirurgicznych, spektrum B, F w 5 minut, posiadający badania normatywne. Znak CE.</t>
  </si>
  <si>
    <t>Butelka  750 ml</t>
  </si>
  <si>
    <t>Płynny preparat myjąco-dezynfekujący w koncentracie z przeznaczeniem do zanieczyszczonych narzędzi chirurgicznych, endoskopów (na liście Pentax) i innych wyrobów medycznych, na bazie trzech enzymów: proteazy, lipazy i amylazy; stężenie roztworu roboczego do 0,5%; możliwość stosowania w myjkach ultradźwiękowych. Spektrum: B, Tbc, F(Candida al.), V(HIV, HBV, HCV) w czasie do 5 min. Wyrób medyczny.</t>
  </si>
  <si>
    <t>Butelka 1 l</t>
  </si>
  <si>
    <t>Kanister 5 l</t>
  </si>
  <si>
    <t>Trójenzymatyczny preparat w pianie do zwilżania i wstępnej dezynfekcji zanieczyszczonych narzędzi chirurgicznych i innych wyrobów medycznych. Szerokie spektrum biobójcze: bakteriobójczy, prątkobójczy, drożdżakobójczy, wirusobójczy. Wykazuje dodatkowe działanie bakteriobójcze m.in. przeciwko: Acinetobacter baumanni BLSE, Enterobacter cloacae OXA 48,, Escherichia coli OXA 48, Klebsiella pneumoniae OXA 48, Salmonella choleraesuis, podstawowe. Działanie biobójcze  5 minut. Kompleks trzech enzymów (proteaza, lipaza, amylaza) w połączeniu z detergentami szybko i skutecznie rozpuszcza zanieczyszczenia organiczne (krew, ropę, białko, itp.) zapobiega zasychaniu zanieczyszczeń na narzędziach i ułatwia ich usuwanie.</t>
  </si>
  <si>
    <t>750 ml</t>
  </si>
  <si>
    <r>
      <t xml:space="preserve">Łagodny detergent enzymatyczny, służący do jednoetapowego mycia głowicy laparoskopowej USG przed procesem dezynfekcji, dezynfekcji wysokiego stopnia i sterylizacji. Koncentrat o kontrolowanej ilości piany, zawierający enzymy protelolityczne, lipolityczne, inhibitory korozji. Bezpieczny dla głowic laparoskopowych. Czas działania środka do 3 min. wartość pH 7,8-8,8. </t>
    </r>
    <r>
      <rPr>
        <b/>
        <sz val="8"/>
        <color indexed="8"/>
        <rFont val="Arial"/>
        <family val="2"/>
      </rPr>
      <t>Preparat wymieniony w specyfikacji technicznej do głowicy TOSHIBA PEF-704LA</t>
    </r>
  </si>
  <si>
    <t>Preparat przeznaczony do dezynfekcji zewnętrznych elementów centralnych i obwodowych cewników dożylnych, zawierający 2% roztwór chlorheksydyny w 70% alkoholu, nie powodujący podrażnienia błon śluzowych. Spektrum B, F, V (HBV, HCV, HIV), Rota. Wyrób Medyczny</t>
  </si>
  <si>
    <t>250ml ze spryskiwaczem</t>
  </si>
  <si>
    <t>but</t>
  </si>
  <si>
    <t>Preparaty z pozycji 10-11 mają pochodzić z jednej linii produktów</t>
  </si>
  <si>
    <t>PAKIET NR 4a Środki do dezynfekcji powierzchni.</t>
  </si>
  <si>
    <t>Preparat do dezynfekcji i mycia wszystkich zmywalnych dużych powierzchni, wyrobów medycznych oraz wyposażenia, może być stosowany w obecności pacjentów oraz na oddziale położniczym i noworodkowym. Polecany do dezynfekcji powierzchni kontaktujących się z żywnością oraz do dezynfekcji syfonów. Bardzo dobre właściwości myjące roztworu sporządzonego zarówno w ciepłej, jak i zimnej wodzie. Spektrum działania w stężeniu 0,25%: B (w tym MRSA), Tbc, F, V (HIV, HBV, HCV, Vaccinia, Rota, Herpes w czasie 5 minut). Preparat o podwójnym statusie (biobój i wyrób medyczny).</t>
  </si>
  <si>
    <t>kanister 5 l</t>
  </si>
  <si>
    <t>1a</t>
  </si>
  <si>
    <t>Pompki do kanistrów w pozycji 1</t>
  </si>
  <si>
    <t>pompka</t>
  </si>
  <si>
    <t>Preparat dezynfekująco-myjący, do powierzchni oraz wyrobów medycznych, niezawierający aldehydów, chloru, pochodnych fenolowych i substancji nadtlenowych. Oparty o czwartorzędowe sole i związki chelatujące. Całkowicie rozpuszczalny w wodzie wodociągowej, stężenie roztworu roboczego do 0,25 %, możliwość stosowania w obecności pacjentów (w tym dzieci), preparat może być stosowany do powierzchni mających kontakt z żywnością. Wymagane spektrum bójcze: B (Legionella, Salmonella), Tbc, F, V (HIV, HBV, HCV) w czasie do 15 minut. Wyrób medyczny.</t>
  </si>
  <si>
    <t>Kanister 5l</t>
  </si>
  <si>
    <t>2a</t>
  </si>
  <si>
    <t>Pompki do kanistrów w pozycji 2</t>
  </si>
  <si>
    <t>Preparat dezynfekcyjny w proszku na bazie aktywnego tlenu do dezynfekcji i mycia powierzchni zmywalnych w tym do dezynfekcji wanien wodoleczniczych. Spektrum działania B – 0,8% 15 min; F – 1,5 % 30 min.</t>
  </si>
  <si>
    <t>Wiaderko 2,5 kg</t>
  </si>
  <si>
    <t>Skoncentrowany preparat na bazie podchlorynu sodu z zawartością środków powierzchniowo czynnych do mycia i dezynfekcji powierzchni czystych jak i zanieczyszczonych organicznie, posiadający szerokie spektrum działania : B (EN 13727), F (EN 13624), V (EN 14476)- 2%-15 min, S (Bacillus Subtilis,C. difficile EN 13704)-3% -30min. Może również służyć do dezynfekcji powierzchni i przedmiotów mających kontakt z żywnością. Produkt biobójczy.</t>
  </si>
  <si>
    <t>Butelka 1L</t>
  </si>
  <si>
    <t>300 tab.</t>
  </si>
  <si>
    <t>Preparat chlorowy oparty na NaDCC w granulacie</t>
  </si>
  <si>
    <t>op. 0,5 kg</t>
  </si>
  <si>
    <t>Preparat do mycia dezynfekcji powierzchni zmywalnych, również delikatnych tworzyw sztucznych,  zawierający nadwęglan sodu, aktywny wobec B, Tbc, V, F, S (cl. difficile, cl. perfingens), czas działania preparatu 5-15 minut w zależności od oczekiwanego mikrobiologicznego spektrum działania preparatu.</t>
  </si>
  <si>
    <t>Pojemnik 
160 g</t>
  </si>
  <si>
    <t>Pojemnik 1,5kg</t>
  </si>
  <si>
    <t>Gotowy do użycia preparat w postaci piany do szybkiej dezynfekcji sprzętu medycznego i wszelkich powierzchni wrażliwych na działanie alkoholi również na oddziałach pediatrycznych (pozytywna opinia kliniczna IMiDz); zawierający glukoprotaminę, niezawierający aldehydów; Czas i spektrum działania: B, F, Adeno, Rotawirusy - 1 min, Tbc, V(HIV, HBV) - 5 min.Deklaracja zgodności CE.</t>
  </si>
  <si>
    <t>Butelka do 0,75l ze zintegrowaną pompką</t>
  </si>
  <si>
    <t>Preparat dezynfekcyjny w postaci pianki do dezynfekcji urządzeń medycznych wrażliwych na działanie alkoholu np. inkubatorów, głowic USG, foteli do badań, stolików oraz urządzeń będących na wyposażeniu sal operacyjnych i gabinetów zabiegowych, działający na B, F, V (HCV, HBV, HIV, Vaccina, Rota) w czasie do 1 min. Oferta powinna zawierać oświadczenie o dopuszczeniu preparatu do dezynfekcji powierzchni na oddziałach noworodkowych</t>
  </si>
  <si>
    <t>Preparat do mycia i sanityzacji powierzchni w zakładach zbiorowego żywienia oparty o QAV i alkohol.</t>
  </si>
  <si>
    <t>butelka 1000 ml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</si>
  <si>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USG, przedmiotów z akrylu i pleksi). 
Czas i spektrum działania: B, F (drożdże), V (HIV, HBV, HCV, Noro) – do 1 min.; B (włącznie z Tbc), F (drożdże, a.niger), V (HIV, HBV, HCV, Noro) – do 15 min.; B (włącznie z Tbc), F, V (HIV, HBV, HCV, Rota, Noro, Adeno, Polio) – do 30 min. Wymagana deklaracja zgodności CE.  Wymiar chusteczki: 130x220mm.</t>
  </si>
  <si>
    <t>op. 125 szt.</t>
  </si>
  <si>
    <t>Preparat do dezynfekcja powierzchni – chusteczki bezalkoholowe, zakres działania: B, F(C. albicans)/czas działania 5 min V(HIV, HBV,HCV) Polio, Noro /czas działania 1 minuta, zakres działania: B, F(C. albicans)/czas działania 5 min V(HIV, HBV,HCV) Polio, Noro /czas działania 1 , możliwość stosowania w oddziałach niemowlęcych,  zastosowanie – głowice USG, inkubatory, plexi,  rozmiar 200x200cm</t>
  </si>
  <si>
    <t>op. 200 szt</t>
  </si>
  <si>
    <t>Płynny koncentrat, przeznaczony do mycia i dezynfekcji wszystkich rodzajów powierzchni w środowisku szpitalnym. nie posiaadający substancji lotnych i zapachowych. Oparty o 2-fenoksyetanol,
N,N-bis-(3-aminopropylo) dodecyloaminy, chlorkek benzalkoniowy.  Powierdzone działanie zgodnie z EN 13727 oraz  EN 13624 (warunki czyste i brudne) 0,25% w 5 minut, Skuteczny wobec wszystkich wirusów osłonionych łącznie (HBV, HCV, HIV) Możłiwośćią rozszerzenia włąśćiwośći bójczych o EN 14348 (prątkobójczy, mykobakteriobójczy) oarz Adeno, Polyoma SV 40, Rota, Noro. Pozytywna opinia ImiDz.</t>
  </si>
  <si>
    <t>kanister 6l</t>
  </si>
  <si>
    <r>
      <t>Preparat do mycia i dezynfekcji powierzchni ,substancja czynna – nadtlenek wodoru i QAV, stężenie min.1%,  zakres działania  B, F, V (HIV, HBV, HCV) , czas działania do 15 minut,  do wszystkich rodzajów powierzchni ,</t>
    </r>
    <r>
      <rPr>
        <b/>
        <sz val="8"/>
        <color indexed="8"/>
        <rFont val="Arial"/>
        <family val="2"/>
      </rPr>
      <t xml:space="preserve"> zamawiający wymaga dostarczenia automatycznych dozowników do preparatu  w ilości 4 szt., w tym montażu i zapewnienia serwisu przez  okres 12 m-cy na koszt dostawcy. Należy dostarczyć 5 pompek do jednego kanistra.</t>
    </r>
  </si>
  <si>
    <t>Inkrustowane chlorem (z dodatkiem detergentu) suche chusteczki o statusie produktu biobójczego  do mycia i dezynfekcji różnego rodzaju powierzchni, wyposażenia, miejsc zanieczyszczonych organicznie oraz do usuwania plam krwi. Spektrum biobójcze:  B, Tbc, F, V i  spory (C. sporogenes, C. difficile 027, C. perfringens, B. subtilis).Przebadane według normy EN 16615: 2015 (F2/2) Oświadczenie producenta o możliwości stosowania w obecności pacjenta. Min. 6-miesięczna stabilność chusteczek.</t>
  </si>
  <si>
    <t>25szt. Chusteczke w op</t>
  </si>
  <si>
    <t>Preparat w postaci szybkodziałających gotowych do użycia chusteczek do dezynfekcji i mycia powierzchni medycznych (w tym np. sond USG). Preparat na bazie H2O2 bez zawartości alkoholu, chloru, QAV. Chusteczka o wymiarze 20x20cm i gramaturze 50g/m2. Spektrum działania:  B, Tbc, F, Cl. Difficile, V(HBV, HCV, HIV, Adeno, Polyoma SV40) – 5min. Możliwość stosowania do dezynfekcji inkubatorów i kardiomonitorów. Testy wykonane na roztworze odciśniętym z chusteczki lub bezpośrednio z jej udziałem (EN 16615). Opakowanie: 100 chusteczek.</t>
  </si>
  <si>
    <t>100 szt chusteczek w opakowaniu</t>
  </si>
  <si>
    <t xml:space="preserve">Preparat w postaci szybkodziałającej gotowej pianki do dezynfekcji i mycia powierzchni medycznych. Preparat na bazie H2O2, bez zawartości alkoholu, chloru, QAV. Spektrum działania: B, Tbc, V (HBV, HCV, HIV, Adeno, Polyoma SV40) F, Cl. Difficile – 5min. Możliwość stosowania do dezynfekcji inkubatorów i kardiomonitorów. </t>
  </si>
  <si>
    <t>Opakowanie  750ml</t>
  </si>
  <si>
    <t>Gotowe do użycia chusteczki do dezynfekcji powierzchni i wyrobów medycznych. Zawierające w składzie mieszaninę alkoholi alifatycznych (etanol 12-15 g/100 g, izopropanol 15-20 g/100 g) charakteryzujące się doskonałą kompatybilnością materiałową pozwalającą na dezynfekcję ekranów dotykowych, wyświetlaczy, klawiatur. Spektrum B, V (HIV, HCV, Noro, Rota, Polyoma SV) – 30 sek, F 1 min. Przebadane zgodnie z PN EN 16615:2015 w 1 minutę. Bezpieczeństwo dermatologiczne potwierdzone testami w niezależnym laboratorium. Rozmiar chusteczki 20x20 cm, gramatura 50 g/m2.</t>
  </si>
  <si>
    <t>100szt. Chusteczek w opakowaniu wielokrotnie zamykanym</t>
  </si>
  <si>
    <r>
      <t xml:space="preserve">Preparat do dezynfekcja małych powierzchni – chusteczki alkoholowe, </t>
    </r>
    <r>
      <rPr>
        <sz val="8"/>
        <rFont val="Arial"/>
        <family val="2"/>
      </rPr>
      <t>zakres działania: B, F(C. albicans), Tbc, V(HIV, HBV,HCV) Rota, Adeno, Noro /czas działania 1 minuta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możliwość stosowania w oddziałach niemowlęcych 13x19cm</t>
    </r>
  </si>
  <si>
    <t>100 szt chusteczek w opakowaniu wielokrotnie zamykanym</t>
  </si>
  <si>
    <r>
      <t xml:space="preserve">Preparat myjąco dezynfekcyjny w postaci chusteczek nasączonych środkiem o działaniu sporobójczym, </t>
    </r>
    <r>
      <rPr>
        <sz val="8"/>
        <rFont val="Arial"/>
        <family val="2"/>
      </rPr>
      <t>spektrum działania: B, F i drożdże, Tbc, V (HIV, HBV, HCV, Polio, Adeno)  Spory(Cl. difficle)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czas działania do 5 minut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bez zawartości alkoholu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substancja aktywna – poliamina, o rozmiarze 250x300mm</t>
    </r>
  </si>
  <si>
    <t>225 szt.</t>
  </si>
  <si>
    <r>
      <t xml:space="preserve">Preparat do dezynfekcji powierzchni w postaci saszetek, </t>
    </r>
    <r>
      <rPr>
        <sz val="8"/>
        <rFont val="Arial"/>
        <family val="2"/>
      </rPr>
      <t>substancja czynna: mononadsiarczan potasu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zakres działania: B, F, V czas działania 10 minut /2 % Do rozlanych płynów ustrojowych lub wydalin.</t>
    </r>
  </si>
  <si>
    <t>0,2kg</t>
  </si>
  <si>
    <t>PAKIET NR 4b  Środki do dezynfekcji powierzchni jałowe preparaty dla Pracowni aseptycznych.</t>
  </si>
  <si>
    <t>Sterylny, wolny od przetrwalników, 70% roztwór (v/v) alkoholu etylowego w wodzie do iniekcji (Ph.Eur). Pakowany sterylnie, do stosowanie w pomieszczeniach klasy czystości A, B.</t>
  </si>
  <si>
    <t>butelka 500ml z atomizerem</t>
  </si>
  <si>
    <t>Sterylny, neutralny(pH), niskopieniący, niejonowy detergent, przeznaczony do usuwania zanieczyszczeń w obszarach krytycznych (loże
aseptyczne) w szczególności tłustych i lepkich zanieczyszczeń.
Mieszanina wody zdejonizowanej i etoksylowanego alkoholu tłuszczowego.
Ze spryskiwaczem w systemie typu SDS. Pakowany w podwójne worki foliowe.</t>
  </si>
  <si>
    <t>Butelka ze spryskiwaczem o poj 1l</t>
  </si>
  <si>
    <t>PAKIET NR 5  Preparaty do maszynowego mycia i dezynfekcji endoskopów w myjniach ETD firmy Olympus.</t>
  </si>
  <si>
    <t>Detergentowy preparat myjący zawierający środki powierzchniowo-czynne, glikol.</t>
  </si>
  <si>
    <t>Preparat do dezynfekcji chemiczno-termicznej na bazie związków uwalniających aktywny tlen o spektrum działania B, Tbc, F, V.</t>
  </si>
  <si>
    <t>Kanister 2,8l</t>
  </si>
  <si>
    <t>Aktywator do preparatu z poz.2.</t>
  </si>
  <si>
    <t xml:space="preserve">Zamawiający wymaga, aby zaoferowany płyny spełniały wymóg deklaracji zgodności uzyskanej w wyniku przeprowadzenia badań z użyciem urządzenia myjącego tj. myjni endoskopowej ETD 3 firmy Olympus i oferowanych środków chemicznych w celu udokumentowania poziomu bezpieczeństwa i skuteczności mycia i dezynfekcji całego zestawu, na który składa się zarówno urządzenie, jak i środki myjąco - dezynfekujące w nim zastosowane , zgodnie z europejską normą zharmonizowaną EN ISO 15883-4 </t>
  </si>
  <si>
    <t>PAKIET NR 6 Płyn do oczyszczania ran.</t>
  </si>
  <si>
    <t>Bezbarwny preparat w płynie do oczyszczenia, dekontaminacji i nawilżania ran. Zawierający octenidynę, bez poliheksanidyny, alkoholu, środków konserwujących. Usuwający skutecznie biofilm bakteryjny. Wyrób medyczny Iib.</t>
  </si>
  <si>
    <t>Butelka 350 ml</t>
  </si>
  <si>
    <t>Bezbarwny preparat w żelu do oczyszczenia, dekontaminacji i nawilżania ran. Zawierający octenidynę, bez poliheksanidyny, alkoholu, środków konserwujących. Usuwający skutecznie biofilm bakteryjny. Spektrum działania: B,F w czasie 1 minuty. Wyrób medyczny Iib.</t>
  </si>
  <si>
    <t>Żel 20 ml</t>
  </si>
  <si>
    <t>PAKIET NR 7a Preparat do dezynfekcji głowic USG</t>
  </si>
  <si>
    <t>Chusteczki do mycia i dezynfekcji wrażliwych powierzchni oraz wyposażenia medycznego (np.głowice usg, sttetoskopy). Na bazie czwartorzędowych związków amoniowych, bez aldehydów. Spektrum działania: B, (Tbc), F, V (HCV, HBV, Adeno, Noro, Polyoma, Rota) do 15 minut, ); wymiar 13 x 19cm, Opakowanie w tubie, Wyrób medyczny.</t>
  </si>
  <si>
    <t>100 szt. płatków chusteczek w opakowaniu</t>
  </si>
  <si>
    <t>1b</t>
  </si>
  <si>
    <t>Chusteczki do mycia i dezynfekcji wrażliwych powierzchni oraz wyposażenia medycznego (np.głowice usg, sttetoskopy). Na bazie czwartorzędowych związków amoniowych, bez aldehydów. Spektrum działania: B, (Tbc), F, V (HCV, HBV, Adeno, Noro, Polyoma, Rota) do 15 minut, ); wymiar 13 x 19cm, Opakowanie uzupełniające, Wyrób medyczny.</t>
  </si>
  <si>
    <t>W przypadku, gdy nie występują opakowania podstawowe (w pojemnikach) i uzupełniające Zamawiający dopuszcza dostarczenie całej ilości asortymentu w opakowaniach wielokrotnie zamykanych</t>
  </si>
  <si>
    <t>Zamawiający dopuszcza mniejsze wielkości opakowań po przeliczeniu sumarycznej ilości chusteczek</t>
  </si>
  <si>
    <t>PAKIET NR 7b Preparat do dezynfekcji pryzmatów i głowic USG</t>
  </si>
  <si>
    <r>
      <t xml:space="preserve">Chusteczki na bazie QAV  do dezynfekcji głowic ultrasonograficznych i wyrobów medycznych, działający na B włącznie z MRSA,, F, V (HCV, HBV, HIV, rota, Vaccina wirusów) w czasie 1min. Papowa do 5 minut.  Umożliwiający dezynfekcję w  okulistyce gonioskopów i innych soczewek diagnostycznych oraz pryzmatów w tonometrach aplanacyjnych.  </t>
    </r>
    <r>
      <rPr>
        <b/>
        <sz val="8"/>
        <color indexed="8"/>
        <rFont val="Arial"/>
        <family val="2"/>
      </rPr>
      <t>opakowanie podstawowe (twarde)</t>
    </r>
    <r>
      <rPr>
        <sz val="8"/>
        <color indexed="8"/>
        <rFont val="Arial"/>
        <family val="2"/>
      </rPr>
      <t xml:space="preserve"> Znak CE </t>
    </r>
  </si>
  <si>
    <t>2b</t>
  </si>
  <si>
    <r>
      <t xml:space="preserve">Chusteczki na bazie QAV  do dezynfekcji głowic ultrasonograficznych i wyrobów medycznych, działający na B włącznie z MRSA,, F, V (HCV, HBV, HIV, rota, Vaccina wirusów) w czasie 1min. Papowa do 5 minut.  Umożliwiający dezynfekcję w okulistyce gonioskopów i innych soczewek diagnostycznych oraz pryzmatów w tonometrach aplanacyjnych.  </t>
    </r>
    <r>
      <rPr>
        <b/>
        <sz val="8"/>
        <color indexed="8"/>
        <rFont val="Arial"/>
        <family val="2"/>
      </rPr>
      <t xml:space="preserve">opakowanie uzupełniające. </t>
    </r>
    <r>
      <rPr>
        <sz val="8"/>
        <color indexed="8"/>
        <rFont val="Arial"/>
        <family val="2"/>
      </rPr>
      <t xml:space="preserve">Znak CE </t>
    </r>
  </si>
  <si>
    <t>Bezalkoholowe, gotowe do użycia chusteczki do dezynfekcji i mycia głowic USG do badań dopochwowych i badań jamy brzusznej. Płyn do dezynfekcji jest bezalkoholowy i nie zawiera aldehydów ani fenoli.Wymiary chusteczek 14 x 20 cm. Właściwości bójcze: 30sec: wirus Polio, wirus Adeno,  wirus Vaccinia. 2 min: bakterie włączając MRSA, drożdżobójcze zgodnie z DGHM/VAN, wirus Polyoma/SV 40, Spory (C. difficile).</t>
  </si>
  <si>
    <t xml:space="preserve">100 szt. </t>
  </si>
  <si>
    <t>PAKIET NR 8 Środki dezynfekcji sztucznej nerki posiadające znak CE.</t>
  </si>
  <si>
    <t>Środek dezynfekcyjny/dekacyfikujący do aparatów do hemodializy na bazie kwasu cytrynowego – typu citrosteril</t>
  </si>
  <si>
    <t>Środek dezynfekcyjny do aparatów do hemodializy na bazie podchlorynu sodu – typu Sporotal 100</t>
  </si>
  <si>
    <t>Karnister 5 l</t>
  </si>
  <si>
    <r>
      <t xml:space="preserve">Karnistry z gwintem kompatybilnym z aparatami do hemodializy firmy Fresenius model: </t>
    </r>
    <r>
      <rPr>
        <sz val="12"/>
        <color indexed="8"/>
        <rFont val="Arial"/>
        <family val="2"/>
      </rPr>
      <t>4008B, 4008S, 5008, 5008S</t>
    </r>
  </si>
  <si>
    <t>PAKIET NR 9 Środek do zimnej dezynfekcji aparatów do hemodializy posiadający znak CE</t>
  </si>
  <si>
    <t>Środek do dezynfekcji zimnej i dekalcyfikacji urządzeń do hemodializy oraz dezynfekcji sieci wodnej i na bazie kwasu octowego i nadtlenku wodoru typu PURISTERIL 340</t>
  </si>
  <si>
    <t>10kg (8,8l)</t>
  </si>
  <si>
    <t>op</t>
  </si>
  <si>
    <t>PAKIET NR 10 Środki do sanityzacji urządzenia w pracowni endoskopii</t>
  </si>
  <si>
    <t>Środek dezynfekcyjny na bazie kwasu nadoctowego i
nadtlenku wodoru działający po rozcieńczeniu w stężeniu roboczym do 3% na bakterie,grzyby i wirusy w  czasie do 15 minut np. ACEOXIN lub równoważny
Opakowanie o pojemności do 5 litr.</t>
  </si>
  <si>
    <t>PAKIET NR 11, środek dezynfekcyjny do podgrzewacza  HU35 aparatu ECMO-rota flow firmy Maquet – dla bloku Kardiochirurgii</t>
  </si>
  <si>
    <t>preparat zgodny z instrukcją dezynfekcji  podgrzewacza  HU35 aparatu ECMO-rota flow firmy Maquet: CLORINA lub inny równoważny chemicznie, zarejstrowany jako środek do dezynfekcji</t>
  </si>
  <si>
    <t>500g</t>
  </si>
  <si>
    <t>PAKIET NR 12* Środki do maszynowego mycia i dezynfekcji narzędzi, kontenerów i pielęgnacji myjek i sterylizatorów.</t>
  </si>
  <si>
    <r>
      <t>Lekko alkaliczny środek myjący do mycia i dezynfekcji termicznej instrumentów chirurgicznych, mikroinstrumentów endoskopów sztywnych, sprzętu anestezjologicznego, wszelkiego rodzaju pojemników i innych przedmiotów szpitalnych. Może  być używany do mycia anodowanego aluminium. Mycie w temp. Do 60</t>
    </r>
    <r>
      <rPr>
        <sz val="8"/>
        <color indexed="8"/>
        <rFont val="Arial"/>
        <family val="2"/>
      </rPr>
      <t>°</t>
    </r>
    <r>
      <rPr>
        <sz val="8"/>
        <color indexed="8"/>
        <rFont val="Arial"/>
        <family val="2"/>
      </rPr>
      <t>.</t>
    </r>
  </si>
  <si>
    <t>Karnister 5l</t>
  </si>
  <si>
    <t xml:space="preserve">Enzymatyczny preparat myjący. Skład: niejonowe środki powierzchniowo-czynne, enzymy, glikole, alkohol. Niezawierający soli kwasów organicznych. Preznaczenie;wrażliwe na temperaturę narzędzia chirurgiczne, aluminium oksydowane, szkło, obuwie operacyjne. Dozowanie: do 5ml/l. </t>
  </si>
  <si>
    <t>Alkaliczny preparat myjący. Skład: krzemiany, substancje alkaliczne, inhibitory korozji. Niezawierający środ. pow.-czynnych, węglowodorów, fosforanów i fosfonianów. Przeznaczenie: mycie i dez.termiczna narzędzi chir., endoskopow sztywnych, szkła, przedmiotow z gumy i tworzyw sztucznych, obuwia operacyjnego. Możliwość stosowania w twardej wodzie</t>
  </si>
  <si>
    <t>Środek płuczący na bazie środków powierzchniowo czynnych do maszynowego płukania narzędzi chirurgicznych, sprzętu anestezjologicznego pojemników i innych przedmiotów.</t>
  </si>
  <si>
    <t>Kwaśny środek neutralizujący, nie zawierający azotanów, fosforanów . Może być używany do neutralizacji po alkalicznej kąpieli w myjkach materiałów ze szkła, stali nierdzewnej, stopów metali, tworzyw sztucznych.</t>
  </si>
  <si>
    <r>
      <t>Płyn do maszynowej dezynfekcji chemiczno termicznej w temp. 60</t>
    </r>
    <r>
      <rPr>
        <vertAlign val="super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i czasie 10 min, termolabilnych instrumentów, o działaniu bakteriobójczym, grzybobójczym, tuberculosobójczym, wirusobójczym(Tr HSV1).</t>
    </r>
  </si>
  <si>
    <t>Mycie i dezynfekcja chemiczno-termiczna łóżek i kontenerów w myjniach z zamkniętym obiegiem wody. Mycie i dezynfekcja chemiczno-termiczna kaczek, basenów w płuczkach-dezynfektorach. Odpowiedni do sprzętu z tworzyw sztucznych, metalowych, metalowych pokrytych tworzywem  sztucznym. Jednoczesne mycie i dezynfekcja narzędzi chirurgicznychesne mycie i dezynfekcja narzędzi chirurgicznych</t>
  </si>
  <si>
    <t>Środek do mycia i konserwacji powierzchni ze stali szlachetnej zawierający środki powierzchniowo-czynne, olej mineralny i parafina.</t>
  </si>
  <si>
    <t>Opakowanie 500 ml z spyskiwaczem</t>
  </si>
  <si>
    <t>Preparat do dezynfekcji kontenerów, łóżek.  Nie posiaadający substancji lotnych i zapachowych. Oparty o 2-fenoksyetanol,
N,N-bis-(3-aminopropylo) dodecyloaminy, chlorkek benzalkoniowy.  Powierdzone działanie zgodnie z EN 13727 oraz  EN 13624 (warunki czyste i brudne) 0,25% w 5 minut, Skuteczny wobec wszystkich wirusów osłonionych łącznie (HBV, HCV, HIV) Możłiwośćią rozszerzenia włąśćiwośći bójczych o EN 14348 (prątkobójczy, mykobakteriobójczy) oarz Adeno, Polyoma SV 40, Rota, Noro. Dostosowany do urządzenia dozującego MicroSpray.</t>
  </si>
  <si>
    <t>Kanister 5-6l</t>
  </si>
  <si>
    <t>Preparat w aerozolu na bazie oleju parafinowego do ręcznej pielęgnacji i nawilżania narzędzi chirurgicznych szczególnie z przegubami. Zapewniający prawidłowe funkcjonowanie ruchomych elementów narzędzi. Spełniający wymagania dotyczące wyrobów medycznych zgodnie z Dyrektywą 93/42/EC . Pozostałości środka nie wpływają na skuteczność procesu sterylizacji parowej.</t>
  </si>
  <si>
    <t>Opakowanie 400 ml pod ciśnieniem</t>
  </si>
  <si>
    <t xml:space="preserve">Alkaliczny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3-5 ml/l, pH 12,7 (1%). </t>
  </si>
  <si>
    <t>Kapsuła 4 kg</t>
  </si>
  <si>
    <t>Uniwersalny środek myjący do silnie zabrudzonych powierzchni. skuteczny środek myjący, nie zawiera amoniaku , szczególnie polecany do usuwania silnych zabrudzeń, produkt posiada, świeży, długo utrzymujący się zapach nadaje się do codziennego i gruntownego mycia Można stosować nierozcieńczony.</t>
  </si>
  <si>
    <r>
      <t>Preparat do usuwania cementu, kleju, etykiet z narzędzi lub pojemników sterylizacyjnych</t>
    </r>
    <r>
      <rPr>
        <sz val="8"/>
        <rFont val="Arial"/>
        <family val="2"/>
      </rPr>
      <t xml:space="preserve"> z naturalnego oleju pomarańczowego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nie zawiera zasad ani mydła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natłuszcza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skutecznie usuwa cemant, plamy oleju, stare etykiety,</t>
    </r>
  </si>
  <si>
    <t>but. 0,5 l</t>
  </si>
  <si>
    <t>Pozycje w Pakiecie muszą być kompatybilne. Preparaty z pozycji 1-7 i 11 mają pochodzić z jednej linii produktów, mają zapewniać całościowe efektywne i bezpieczne dla instrumentarium przeprowadzenie procesów mycia, dezynfekcji termicznej i termiczno-chemicznej</t>
  </si>
  <si>
    <t>PAKIET NR 13 Środki do pielęgnacji noworodka</t>
  </si>
  <si>
    <r>
      <t xml:space="preserve">Preparat do higienicznego i chirurgicznego mycia rąk. Bez   barwników i zapachu, dla osób o wrażliwej skórze rąk (niealergizujący). Aplikowany z dozowników łokciowych wytwarzających pianę. Do mycia dzieci, niemowląt i noworodków od 1– go dnia życia. </t>
    </r>
    <r>
      <rPr>
        <sz val="8"/>
        <color indexed="53"/>
        <rFont val="Arial"/>
        <family val="2"/>
      </rPr>
      <t>Pozytywna opinia IMiDz</t>
    </r>
  </si>
  <si>
    <t>butelka 400ml + pompka</t>
  </si>
  <si>
    <t>Preparat antybakteryjny do mycia i dezynfekcji skóry rąk oraz ciała pacjentów. Zawierający oktenidynę, bez pochodnych guanidyny i triklosanu. Do stosowania u dzieci</t>
  </si>
  <si>
    <t>Butelka 500 ml Zamawiający wymaga dostarczenia pompek kompatybilnych z opakowaniem preparatu w ilości 10% zamawianej ilości preparatu sukcesywnie w trakcie trwania umowy.</t>
  </si>
  <si>
    <t>zamawiający wymaga dostaw pompek do preparatu z pozycji nr 1 sukcesywnie do każdej dostawy w stosunku 1:1.</t>
  </si>
  <si>
    <t>PAKIET NR 14 Środki do  higieny pacjenta z MDRO.</t>
  </si>
  <si>
    <t>Gotowy do użytku preparat do dekontaminacji i mycia skóry, włosów, usuwający nieprzyjemne zapachy na bazie poliheksanidyny i betainy lub octenidyny i kwasu mlekowego. Skuteczny wobec MDRO ( w tym MRSA).</t>
  </si>
  <si>
    <t>5000ml</t>
  </si>
  <si>
    <t xml:space="preserve">Gotowy do użytku preparat do dekontaminacji i nawilżania  jamy nosowej  w formie żelu na bazie poliheksanidyny i betainy lub octenidyny. Skuteczny wobec MDRO ( w tym MRSA) </t>
  </si>
  <si>
    <t>20 ml</t>
  </si>
  <si>
    <t>Zamawiający wymaga by wszystkie produkty z pakietu były z jednej linii produktów</t>
  </si>
  <si>
    <t>Pakiet 15 Środki do myjni-dezynfektora do sprzętu endoskopowego INNOVA E2 firmy BHT Hygiene Technik GmbH *</t>
  </si>
  <si>
    <t>Płynny, alkaliczny środek do mycia w myjniach dezynfektorach, skutecznie usuwający pozostałości organiczne typu zaschnięta i denaturowana krew. Usuwa chorobotwórcze białka prionowe, w tym również VCJD &gt;2log. Umożliwiający mycie maszynowe narzędzi i sprzętu medycznego także wykonanego z aluminium i tworzyw sztucznych. Nadający się do ręcznego mycia   narzędzi   termostabilnych i termolabilnych metodą zanurzeniową 
lub ultradźwiękową.  Niewymagający neutralizacji, umożliwiający zastosowanie w myjniach ultradźwiękowych. Posiadający w swoim składzie: kwasy organiczne, alkalia, enzymy, tenzydy, środek konserwujący, inhibitor korozji. Nie zawiera glicerolu.</t>
  </si>
  <si>
    <t>Płynny, słabo pieniący, neutralny środek dezynfekcyjny o działaniu bakteriobójczym, grzybobójczym, wirusobójczym i prątkobójczym na bazie aldehydu glutarowego i glioksalu (10,5g/100g), przeznaczony do dezynfekcji materiałów wrażliwych, nie zawierający aldehydu mrówkowego ani czwartorzędowych związków amoniowych.</t>
  </si>
  <si>
    <t>*Zamawiający wymaga by wszystkie produkty do stosowania w myjni były kompatybilne – jednego producenta.</t>
  </si>
  <si>
    <t>*Zamawiający wymaga zapewnienia kalibracji myjni do dostarczanych preparatów wraz z rozpoczęciem nowej umowy.</t>
  </si>
  <si>
    <t>PAKIET NR 16 płyn dezynfekcyjny do Uroflowmetru Flomex typ P24 dla Urologii</t>
  </si>
  <si>
    <r>
      <t xml:space="preserve">Skoncentrowany preparat dezynfekcyjno-myjący na bazie czwartorzędowych związków amoniowych o działaniu grzybobójczym (w zakresie drożdżakobójczym) i bakteriobójczym. Wykazujący aktywne działanie biobójcze. W stężeniach użytkowych nie posiadający zapachu, nie wpływający ujemnie na dezynfekowane powierzchnie, nie powodujący korozji, nie niszczący powierzchni lakierowanych.
Używany do dezynfekcji Uroflowmetru Flomex typ P24 w stężeniu 2% - czas działania 15min – </t>
    </r>
    <r>
      <rPr>
        <b/>
        <sz val="8"/>
        <rFont val="Arial"/>
        <family val="2"/>
      </rPr>
      <t>VC 410 Dezpol-Med</t>
    </r>
    <r>
      <rPr>
        <sz val="8"/>
        <rFont val="Arial"/>
        <family val="2"/>
      </rPr>
      <t xml:space="preserve"> lub odpowiednik jeśli dostawca dostarczy pisemne potwierdzenie producenta Uroflowmetru - firmy Jepal Jerzy Paluchiewicz - że zaoferowany środek (inny niż </t>
    </r>
    <r>
      <rPr>
        <b/>
        <sz val="8"/>
        <color indexed="8"/>
        <rFont val="Arial"/>
        <family val="2"/>
      </rPr>
      <t>VC 410 Dezpol-Med)</t>
    </r>
    <r>
      <rPr>
        <sz val="8"/>
        <rFont val="Arial"/>
        <family val="2"/>
      </rPr>
      <t xml:space="preserve"> jest dopuszczony do dezynfekcji  Uroflowmetru Flomex typ P24</t>
    </r>
  </si>
  <si>
    <t>Buteka 1 l</t>
  </si>
  <si>
    <t>PAKIET NR 17 Środki do urządzenia do zamgławiania Nocospray OXNOCOUSB firmy Greenpol</t>
  </si>
  <si>
    <t>Wkład  ze środkiem dezynfekującym  zawierającym 6 % roztwór  nadtlenku wodoru z jonami srebra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 Produkt biobójczy, znak CE</t>
  </si>
  <si>
    <t>Wkład 1 l.</t>
  </si>
  <si>
    <t>Wkład  ze środkiem dezynfekującym  zawierającym 12% roztwór  nadtlenku wodoru z jonami srebra oraz polioksyetylenem i (S)-p-menta-1,8- dienem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 Produkt biobójczy. Znak CE.</t>
  </si>
  <si>
    <t>Testy paskowe do oceny skuteczności dezynfekcji preparatami z pkt. 1 i pkt. 2.</t>
  </si>
  <si>
    <t>100 szt.</t>
  </si>
  <si>
    <t>Preparaty w opakowaniach kompatybilnych z urządzeniem do zamgławiania Nocospray OXNOCOUSB firmy Greenpol</t>
  </si>
  <si>
    <t>PAKIET NR 18 Środki do hemodializatorów</t>
  </si>
  <si>
    <t>Preparat do dezynfekcji, mycia i odwapniania urządzeń do hemodializy. Skład preparatu: 4 g kwasu nadoctowego, 26 g nadtlenku wodoru. Spektrum działania; B, F, V, Tbc w stężeniu 3% w czasie 30 minut.</t>
  </si>
  <si>
    <t>Wkład 6 l.</t>
  </si>
  <si>
    <r>
      <t xml:space="preserve">butelka 1000ml  dostosowane do dozowników </t>
    </r>
    <r>
      <rPr>
        <b/>
        <u val="single"/>
        <sz val="8"/>
        <color indexed="8"/>
        <rFont val="Arial"/>
        <family val="2"/>
      </rPr>
      <t>łokciowych, metalowych typu TLS</t>
    </r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</si>
  <si>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 sek).</t>
  </si>
  <si>
    <t>Preparat stosowany do mycia pacjentów, działający na B, F, V na bazie chlorheksydyny i etanolu.</t>
  </si>
  <si>
    <t>Preparat chlorowy oparty o NaDCC w tabletkach działający na B, F, V ( wirus adeno,Polio ) przeznaczony do dezynfekcji powierzchni zmywalnych, moczenia sprzętu medycznego z zawartością aktywnego chloru do 1000 ppm.,posiadający badania na Cl. Difficile Rybotyp R027 wg normy EN  13704. preparat musi posiadać dopuszczenie zezwalające na dezynfekcję powierzchni kontaktujących się z żywnością. Trwałość roztworu roboczego przez 24 godz. potwierdzona laboratoryjnie.</t>
  </si>
  <si>
    <t>Preparat alkoholowy z dodatkiem środków powierzchniowo czynnych o działaniu mikrobójczym, bez dodatku QAV i aldehydów do dezynfekcji powierzchni trudnodostępnych i sprzętu medycznego ( m.in. firmy Famed z Żywca ) działający na B,Tbc (Microbacterium Tuberculosis), F, V ( HIV, HBV, HCV, rota, adeno, vaccinia, papova ) w czasie do 10 min.. Pozytywna opinia IMiDz. Znak CE.</t>
  </si>
  <si>
    <t>vat</t>
  </si>
  <si>
    <t xml:space="preserve"> vat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</si>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</sst>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0.0000"/>
    <numFmt numFmtId="166" formatCode="#,##0.00\ [$zł-415];[Red]\-#,##0.00\ [$zł-415]"/>
  </numFmts>
  <fonts count="68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2.5"/>
      <name val="Arial"/>
      <family val="2"/>
    </font>
    <font>
      <b/>
      <u val="single"/>
      <sz val="10.5"/>
      <color indexed="8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ill="0" applyBorder="0" applyAlignment="0" applyProtection="0"/>
    <xf numFmtId="0" fontId="1" fillId="0" borderId="0">
      <alignment horizontal="right" vertical="center"/>
      <protection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2" fontId="2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1" fillId="0" borderId="15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9" fontId="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6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12" fillId="0" borderId="0" xfId="0" applyFont="1" applyAlignment="1">
      <alignment vertical="center"/>
    </xf>
    <xf numFmtId="4" fontId="1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wrapText="1"/>
    </xf>
    <xf numFmtId="0" fontId="13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" fontId="1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9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9" fontId="1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wrapText="1"/>
    </xf>
    <xf numFmtId="4" fontId="2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9" fontId="1" fillId="33" borderId="10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0" fontId="21" fillId="0" borderId="2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horizontal="center"/>
    </xf>
    <xf numFmtId="9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1" fillId="33" borderId="12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9" fontId="1" fillId="33" borderId="17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right"/>
    </xf>
    <xf numFmtId="165" fontId="1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4" fillId="33" borderId="10" xfId="0" applyNumberFormat="1" applyFont="1" applyFill="1" applyBorder="1" applyAlignment="1">
      <alignment horizontal="left" wrapText="1"/>
    </xf>
    <xf numFmtId="4" fontId="24" fillId="33" borderId="10" xfId="0" applyNumberFormat="1" applyFont="1" applyFill="1" applyBorder="1" applyAlignment="1">
      <alignment horizontal="left"/>
    </xf>
    <xf numFmtId="0" fontId="25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31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3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justify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  <xf numFmtId="9" fontId="1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8" fillId="35" borderId="0" xfId="0" applyFont="1" applyFill="1" applyAlignment="1">
      <alignment vertical="center"/>
    </xf>
    <xf numFmtId="0" fontId="67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4" fontId="1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 wrapText="1"/>
    </xf>
    <xf numFmtId="9" fontId="1" fillId="36" borderId="10" xfId="0" applyNumberFormat="1" applyFont="1" applyFill="1" applyBorder="1" applyAlignment="1">
      <alignment horizontal="right" wrapText="1"/>
    </xf>
    <xf numFmtId="0" fontId="6" fillId="36" borderId="10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8" fillId="35" borderId="0" xfId="0" applyFont="1" applyFill="1" applyAlignment="1">
      <alignment horizontal="left" vertical="center"/>
    </xf>
    <xf numFmtId="0" fontId="2" fillId="35" borderId="14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4" fontId="6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33" borderId="25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wrapText="1"/>
    </xf>
    <xf numFmtId="0" fontId="6" fillId="33" borderId="25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2" fontId="1" fillId="0" borderId="23" xfId="0" applyNumberFormat="1" applyFont="1" applyBorder="1" applyAlignment="1">
      <alignment horizontal="right"/>
    </xf>
    <xf numFmtId="9" fontId="1" fillId="0" borderId="23" xfId="0" applyNumberFormat="1" applyFont="1" applyBorder="1" applyAlignment="1">
      <alignment horizontal="right"/>
    </xf>
    <xf numFmtId="0" fontId="6" fillId="33" borderId="23" xfId="0" applyFont="1" applyFill="1" applyBorder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6" fillId="0" borderId="25" xfId="0" applyFont="1" applyFill="1" applyBorder="1" applyAlignment="1">
      <alignment horizontal="center"/>
    </xf>
    <xf numFmtId="2" fontId="2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 horizontal="right"/>
    </xf>
    <xf numFmtId="9" fontId="1" fillId="0" borderId="25" xfId="0" applyNumberFormat="1" applyFont="1" applyBorder="1" applyAlignment="1">
      <alignment horizontal="right"/>
    </xf>
    <xf numFmtId="0" fontId="6" fillId="33" borderId="25" xfId="0" applyFont="1" applyFill="1" applyBorder="1" applyAlignment="1">
      <alignment wrapText="1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Fill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wrapText="1"/>
    </xf>
    <xf numFmtId="4" fontId="1" fillId="0" borderId="25" xfId="0" applyNumberFormat="1" applyFont="1" applyFill="1" applyBorder="1" applyAlignment="1">
      <alignment horizontal="right"/>
    </xf>
    <xf numFmtId="9" fontId="1" fillId="0" borderId="25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right"/>
    </xf>
    <xf numFmtId="9" fontId="6" fillId="0" borderId="25" xfId="0" applyNumberFormat="1" applyFont="1" applyBorder="1" applyAlignment="1">
      <alignment horizontal="right"/>
    </xf>
    <xf numFmtId="0" fontId="1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wrapText="1"/>
    </xf>
    <xf numFmtId="9" fontId="1" fillId="33" borderId="25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9" fontId="1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right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7" fillId="0" borderId="23" xfId="0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7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7" fillId="0" borderId="25" xfId="0" applyFont="1" applyFill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4" fontId="1" fillId="0" borderId="28" xfId="0" applyNumberFormat="1" applyFont="1" applyBorder="1" applyAlignment="1">
      <alignment horizontal="right"/>
    </xf>
    <xf numFmtId="9" fontId="1" fillId="0" borderId="29" xfId="0" applyNumberFormat="1" applyFont="1" applyBorder="1" applyAlignment="1">
      <alignment horizontal="right"/>
    </xf>
    <xf numFmtId="0" fontId="6" fillId="0" borderId="29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 horizontal="center" vertical="top"/>
    </xf>
    <xf numFmtId="0" fontId="6" fillId="0" borderId="25" xfId="0" applyFont="1" applyBorder="1" applyAlignment="1">
      <alignment wrapText="1"/>
    </xf>
    <xf numFmtId="0" fontId="8" fillId="33" borderId="25" xfId="0" applyFont="1" applyFill="1" applyBorder="1" applyAlignment="1">
      <alignment vertical="top" wrapText="1"/>
    </xf>
    <xf numFmtId="0" fontId="7" fillId="0" borderId="26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5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1"/>
  <sheetViews>
    <sheetView tabSelected="1" zoomScale="105" zoomScaleNormal="105" zoomScalePageLayoutView="0" workbookViewId="0" topLeftCell="A8">
      <selection activeCell="A4" sqref="A4:A12"/>
    </sheetView>
  </sheetViews>
  <sheetFormatPr defaultColWidth="11.57421875" defaultRowHeight="12.75"/>
  <cols>
    <col min="1" max="1" width="3.00390625" style="1" customWidth="1"/>
    <col min="2" max="2" width="47.140625" style="2" customWidth="1"/>
    <col min="3" max="3" width="10.7109375" style="3" customWidth="1"/>
    <col min="4" max="4" width="10.7109375" style="4" customWidth="1"/>
    <col min="5" max="5" width="10.7109375" style="5" customWidth="1"/>
    <col min="6" max="6" width="10.7109375" style="6" customWidth="1"/>
    <col min="7" max="8" width="10.7109375" style="7" customWidth="1"/>
    <col min="9" max="9" width="10.7109375" style="8" customWidth="1"/>
    <col min="10" max="10" width="10.7109375" style="7" customWidth="1"/>
    <col min="11" max="11" width="10.7109375" style="9" customWidth="1"/>
    <col min="12" max="12" width="10.7109375" style="10" customWidth="1"/>
    <col min="13" max="252" width="11.8515625" style="1" customWidth="1"/>
  </cols>
  <sheetData>
    <row r="1" spans="1:12" s="18" customFormat="1" ht="12.75">
      <c r="A1"/>
      <c r="B1" s="11" t="s">
        <v>0</v>
      </c>
      <c r="C1" s="12"/>
      <c r="D1" s="13"/>
      <c r="E1" s="14"/>
      <c r="F1" s="6"/>
      <c r="G1" s="15"/>
      <c r="H1" s="15"/>
      <c r="I1" s="16"/>
      <c r="J1" s="15"/>
      <c r="K1" s="9"/>
      <c r="L1" s="17"/>
    </row>
    <row r="2" ht="12.75">
      <c r="A2" s="19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2" t="s">
        <v>6</v>
      </c>
      <c r="G3" s="23" t="s">
        <v>7</v>
      </c>
      <c r="H3" s="23" t="s">
        <v>8</v>
      </c>
      <c r="I3" s="24" t="s">
        <v>239</v>
      </c>
      <c r="J3" s="23" t="s">
        <v>9</v>
      </c>
      <c r="K3" s="25" t="s">
        <v>10</v>
      </c>
      <c r="L3" s="20" t="s">
        <v>11</v>
      </c>
    </row>
    <row r="4" spans="1:12" ht="45">
      <c r="A4" s="27" t="s">
        <v>241</v>
      </c>
      <c r="B4" s="28" t="s">
        <v>12</v>
      </c>
      <c r="C4" s="29" t="s">
        <v>13</v>
      </c>
      <c r="D4" s="27" t="s">
        <v>14</v>
      </c>
      <c r="E4" s="30">
        <v>6300</v>
      </c>
      <c r="F4" s="31"/>
      <c r="G4" s="32"/>
      <c r="H4" s="32"/>
      <c r="I4" s="33"/>
      <c r="J4" s="32"/>
      <c r="K4" s="34"/>
      <c r="L4" s="35" t="s">
        <v>15</v>
      </c>
    </row>
    <row r="5" spans="1:12" ht="90">
      <c r="A5" s="27" t="s">
        <v>242</v>
      </c>
      <c r="B5" s="28" t="s">
        <v>12</v>
      </c>
      <c r="C5" s="36" t="s">
        <v>234</v>
      </c>
      <c r="D5" s="27" t="s">
        <v>14</v>
      </c>
      <c r="E5" s="30">
        <v>700</v>
      </c>
      <c r="F5" s="31"/>
      <c r="G5" s="32"/>
      <c r="H5" s="32"/>
      <c r="I5" s="33"/>
      <c r="J5" s="32"/>
      <c r="K5" s="34"/>
      <c r="L5" s="35"/>
    </row>
    <row r="6" spans="1:15" ht="33.75">
      <c r="A6" s="27" t="s">
        <v>243</v>
      </c>
      <c r="B6" s="28" t="s">
        <v>16</v>
      </c>
      <c r="C6" s="29" t="s">
        <v>13</v>
      </c>
      <c r="D6" s="27" t="s">
        <v>14</v>
      </c>
      <c r="E6" s="30">
        <v>940</v>
      </c>
      <c r="F6" s="31"/>
      <c r="G6" s="32"/>
      <c r="H6" s="32"/>
      <c r="I6" s="33"/>
      <c r="J6" s="32"/>
      <c r="K6" s="34"/>
      <c r="L6" s="35" t="s">
        <v>15</v>
      </c>
      <c r="O6" s="37"/>
    </row>
    <row r="7" spans="1:15" ht="146.25">
      <c r="A7" s="27" t="s">
        <v>244</v>
      </c>
      <c r="B7" s="28" t="s">
        <v>17</v>
      </c>
      <c r="C7" s="29" t="s">
        <v>18</v>
      </c>
      <c r="D7" s="27" t="s">
        <v>14</v>
      </c>
      <c r="E7" s="30">
        <v>9900</v>
      </c>
      <c r="F7" s="38"/>
      <c r="G7" s="32"/>
      <c r="H7" s="32"/>
      <c r="I7" s="33"/>
      <c r="J7" s="32"/>
      <c r="K7" s="34"/>
      <c r="L7" s="35" t="s">
        <v>15</v>
      </c>
      <c r="O7" s="37"/>
    </row>
    <row r="8" spans="1:12" ht="78.75">
      <c r="A8" s="27" t="s">
        <v>245</v>
      </c>
      <c r="B8" s="28" t="s">
        <v>19</v>
      </c>
      <c r="C8" s="29" t="s">
        <v>20</v>
      </c>
      <c r="D8" s="27" t="s">
        <v>14</v>
      </c>
      <c r="E8" s="30">
        <v>85</v>
      </c>
      <c r="F8" s="38"/>
      <c r="G8" s="32"/>
      <c r="H8" s="32"/>
      <c r="I8" s="33"/>
      <c r="J8" s="32"/>
      <c r="K8" s="34"/>
      <c r="L8" s="35" t="s">
        <v>15</v>
      </c>
    </row>
    <row r="9" spans="1:12" ht="112.5">
      <c r="A9" s="27" t="s">
        <v>246</v>
      </c>
      <c r="B9" s="28" t="s">
        <v>21</v>
      </c>
      <c r="C9" s="29" t="s">
        <v>22</v>
      </c>
      <c r="D9" s="27" t="s">
        <v>14</v>
      </c>
      <c r="E9" s="39">
        <v>120</v>
      </c>
      <c r="F9" s="38"/>
      <c r="G9" s="32"/>
      <c r="H9" s="32"/>
      <c r="I9" s="33"/>
      <c r="J9" s="32"/>
      <c r="K9" s="34"/>
      <c r="L9" s="35" t="s">
        <v>15</v>
      </c>
    </row>
    <row r="10" spans="1:12" ht="146.25">
      <c r="A10" s="27" t="s">
        <v>247</v>
      </c>
      <c r="B10" s="262" t="s">
        <v>235</v>
      </c>
      <c r="C10" s="29" t="s">
        <v>18</v>
      </c>
      <c r="D10" s="27" t="s">
        <v>14</v>
      </c>
      <c r="E10" s="39">
        <v>2600</v>
      </c>
      <c r="F10" s="31"/>
      <c r="G10" s="32"/>
      <c r="H10" s="32"/>
      <c r="I10" s="33"/>
      <c r="J10" s="32"/>
      <c r="K10" s="34"/>
      <c r="L10" s="35"/>
    </row>
    <row r="11" spans="1:12" ht="22.5">
      <c r="A11" s="27" t="s">
        <v>248</v>
      </c>
      <c r="B11" s="262" t="s">
        <v>236</v>
      </c>
      <c r="C11" s="29" t="s">
        <v>13</v>
      </c>
      <c r="D11" s="27" t="s">
        <v>14</v>
      </c>
      <c r="E11" s="30">
        <v>2100</v>
      </c>
      <c r="F11" s="38"/>
      <c r="G11" s="32"/>
      <c r="H11" s="32"/>
      <c r="I11" s="33"/>
      <c r="J11" s="32"/>
      <c r="K11" s="34"/>
      <c r="L11" s="35"/>
    </row>
    <row r="12" spans="1:12" ht="56.25">
      <c r="A12" s="27" t="s">
        <v>249</v>
      </c>
      <c r="B12" s="40" t="s">
        <v>23</v>
      </c>
      <c r="C12" s="29" t="s">
        <v>24</v>
      </c>
      <c r="D12" s="27" t="s">
        <v>14</v>
      </c>
      <c r="E12" s="30">
        <v>72</v>
      </c>
      <c r="F12" s="38"/>
      <c r="G12" s="32"/>
      <c r="H12" s="32"/>
      <c r="I12" s="33"/>
      <c r="J12" s="32"/>
      <c r="K12" s="34"/>
      <c r="L12" s="35"/>
    </row>
    <row r="13" spans="1:12" ht="12.75">
      <c r="A13" s="41"/>
      <c r="B13" s="42"/>
      <c r="C13" s="43"/>
      <c r="D13" s="44"/>
      <c r="E13" s="45"/>
      <c r="F13" s="46"/>
      <c r="G13" s="47" t="s">
        <v>25</v>
      </c>
      <c r="H13" s="48">
        <f>SUM(H4:H12)</f>
        <v>0</v>
      </c>
      <c r="I13" s="48"/>
      <c r="J13" s="48">
        <f>SUM(J4:J12)</f>
        <v>0</v>
      </c>
      <c r="K13" s="49"/>
      <c r="L13" s="50"/>
    </row>
    <row r="14" spans="1:2" ht="21">
      <c r="A14" s="51"/>
      <c r="B14" s="52" t="s">
        <v>26</v>
      </c>
    </row>
    <row r="15" spans="1:2" ht="12.75">
      <c r="A15" s="10"/>
      <c r="B15"/>
    </row>
    <row r="16" spans="1:252" ht="21.75">
      <c r="A16"/>
      <c r="B16" s="53" t="s">
        <v>27</v>
      </c>
      <c r="C16"/>
      <c r="D16"/>
      <c r="E16"/>
      <c r="F16" s="54"/>
      <c r="G16"/>
      <c r="H16"/>
      <c r="I16"/>
      <c r="J16"/>
      <c r="K16" s="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2.75">
      <c r="A17"/>
      <c r="B17"/>
      <c r="C17"/>
      <c r="D17"/>
      <c r="E17"/>
      <c r="F17" s="54"/>
      <c r="G17"/>
      <c r="H17"/>
      <c r="I17"/>
      <c r="J17"/>
      <c r="K17" s="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>
      <c r="A18"/>
      <c r="B18"/>
      <c r="C18"/>
      <c r="D18"/>
      <c r="E18"/>
      <c r="F18" s="54"/>
      <c r="G18"/>
      <c r="H18"/>
      <c r="I18"/>
      <c r="J18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2.75">
      <c r="A19"/>
      <c r="B19"/>
      <c r="C19"/>
      <c r="D19"/>
      <c r="E19"/>
      <c r="F19" s="54"/>
      <c r="G19"/>
      <c r="H19"/>
      <c r="I19"/>
      <c r="J19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2.75">
      <c r="A20"/>
      <c r="B20"/>
      <c r="C20"/>
      <c r="D20"/>
      <c r="E20"/>
      <c r="F20" s="54"/>
      <c r="G20"/>
      <c r="H20"/>
      <c r="I20"/>
      <c r="J20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2.75">
      <c r="A21"/>
      <c r="B21"/>
      <c r="C21"/>
      <c r="D21"/>
      <c r="E21"/>
      <c r="F21" s="54"/>
      <c r="G21"/>
      <c r="H21"/>
      <c r="I21"/>
      <c r="J21"/>
      <c r="K21" s="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2.75">
      <c r="A22"/>
      <c r="B22"/>
      <c r="C22"/>
      <c r="D22"/>
      <c r="E22"/>
      <c r="F22" s="54"/>
      <c r="G22"/>
      <c r="H22"/>
      <c r="I22"/>
      <c r="J22"/>
      <c r="K22" s="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>
      <c r="A23"/>
      <c r="B23"/>
      <c r="C23"/>
      <c r="D23"/>
      <c r="E23"/>
      <c r="F23" s="54"/>
      <c r="G23"/>
      <c r="H23"/>
      <c r="I23"/>
      <c r="J23"/>
      <c r="K23" s="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>
      <c r="A24"/>
      <c r="B24"/>
      <c r="C24"/>
      <c r="D24"/>
      <c r="E24"/>
      <c r="F24" s="54"/>
      <c r="G24"/>
      <c r="H24"/>
      <c r="I24"/>
      <c r="J24"/>
      <c r="K24" s="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>
      <c r="A25"/>
      <c r="B25"/>
      <c r="C25"/>
      <c r="D25"/>
      <c r="E25"/>
      <c r="F25" s="54"/>
      <c r="G25"/>
      <c r="H25"/>
      <c r="I25"/>
      <c r="J25"/>
      <c r="K25" s="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>
      <c r="A26"/>
      <c r="B26"/>
      <c r="C26"/>
      <c r="D26"/>
      <c r="E26"/>
      <c r="F26" s="54"/>
      <c r="G26"/>
      <c r="H26"/>
      <c r="I26"/>
      <c r="J26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2.75">
      <c r="A27"/>
      <c r="B27"/>
      <c r="C27"/>
      <c r="D27"/>
      <c r="E27"/>
      <c r="F27" s="54"/>
      <c r="G27"/>
      <c r="H27"/>
      <c r="I27"/>
      <c r="J27"/>
      <c r="K27" s="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>
      <c r="A28"/>
      <c r="B28"/>
      <c r="C28"/>
      <c r="D28"/>
      <c r="E28"/>
      <c r="F28" s="54"/>
      <c r="G28"/>
      <c r="H28"/>
      <c r="I28"/>
      <c r="J28"/>
      <c r="K28" s="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>
      <c r="A29"/>
      <c r="B29"/>
      <c r="C29"/>
      <c r="D29"/>
      <c r="E29"/>
      <c r="F29" s="54"/>
      <c r="G29"/>
      <c r="H29"/>
      <c r="I29"/>
      <c r="J29"/>
      <c r="K29" s="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.75">
      <c r="A30"/>
      <c r="B30"/>
      <c r="C30"/>
      <c r="D30"/>
      <c r="E30"/>
      <c r="F30" s="54"/>
      <c r="G30"/>
      <c r="H30"/>
      <c r="I30"/>
      <c r="J30"/>
      <c r="K30" s="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2.75">
      <c r="A31"/>
      <c r="B31"/>
      <c r="C31"/>
      <c r="D31"/>
      <c r="E31"/>
      <c r="F31" s="54"/>
      <c r="G31"/>
      <c r="H31"/>
      <c r="I31"/>
      <c r="J31"/>
      <c r="K31" s="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2.75">
      <c r="A32"/>
      <c r="B32"/>
      <c r="C32"/>
      <c r="D32"/>
      <c r="E32"/>
      <c r="F32" s="54"/>
      <c r="G32"/>
      <c r="H32"/>
      <c r="I32"/>
      <c r="J32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2.75">
      <c r="A33"/>
      <c r="B33"/>
      <c r="C33"/>
      <c r="D33"/>
      <c r="E33"/>
      <c r="F33" s="54"/>
      <c r="G33"/>
      <c r="H33"/>
      <c r="I33"/>
      <c r="J33"/>
      <c r="K33" s="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ht="12.75">
      <c r="A34" s="51"/>
    </row>
    <row r="35" spans="1:252" ht="12.75">
      <c r="A35"/>
      <c r="B35"/>
      <c r="C35"/>
      <c r="D35"/>
      <c r="E35"/>
      <c r="F35" s="54"/>
      <c r="G35"/>
      <c r="H35"/>
      <c r="I35"/>
      <c r="J35"/>
      <c r="K35" s="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.75">
      <c r="A36"/>
      <c r="B36"/>
      <c r="C36"/>
      <c r="D36"/>
      <c r="E36"/>
      <c r="F36" s="54"/>
      <c r="G36"/>
      <c r="H36"/>
      <c r="I36"/>
      <c r="J36"/>
      <c r="K36" s="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>
      <c r="A37"/>
      <c r="B37"/>
      <c r="C37"/>
      <c r="D37"/>
      <c r="E37"/>
      <c r="F37" s="54"/>
      <c r="G37"/>
      <c r="H37"/>
      <c r="I37"/>
      <c r="J37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2.75">
      <c r="A38"/>
      <c r="B38"/>
      <c r="C38"/>
      <c r="D38"/>
      <c r="E38"/>
      <c r="F38" s="54"/>
      <c r="G38"/>
      <c r="H38"/>
      <c r="I38"/>
      <c r="J38"/>
      <c r="K38" s="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>
      <c r="A39"/>
      <c r="B39"/>
      <c r="C39"/>
      <c r="D39"/>
      <c r="E39"/>
      <c r="F39" s="54"/>
      <c r="G39"/>
      <c r="H39"/>
      <c r="I39"/>
      <c r="J39"/>
      <c r="K39" s="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>
      <c r="A40"/>
      <c r="B40"/>
      <c r="C40"/>
      <c r="D40"/>
      <c r="E40"/>
      <c r="F40" s="54"/>
      <c r="G40"/>
      <c r="H40"/>
      <c r="I40"/>
      <c r="J40"/>
      <c r="K40" s="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2.75">
      <c r="A41"/>
      <c r="B41"/>
      <c r="C41"/>
      <c r="D41"/>
      <c r="E41"/>
      <c r="F41" s="54"/>
      <c r="G41"/>
      <c r="H41"/>
      <c r="I41"/>
      <c r="J41"/>
      <c r="K41" s="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>
      <c r="A42"/>
      <c r="B42"/>
      <c r="C42"/>
      <c r="D42"/>
      <c r="E42"/>
      <c r="F42" s="54"/>
      <c r="G42"/>
      <c r="H42"/>
      <c r="I42"/>
      <c r="J42"/>
      <c r="K42" s="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>
      <c r="A43"/>
      <c r="B43"/>
      <c r="C43"/>
      <c r="D43"/>
      <c r="E43"/>
      <c r="F43" s="54"/>
      <c r="G43"/>
      <c r="H43"/>
      <c r="I43"/>
      <c r="J43"/>
      <c r="K43" s="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2.75">
      <c r="A44"/>
      <c r="B44"/>
      <c r="C44"/>
      <c r="D44"/>
      <c r="E44"/>
      <c r="F44" s="54"/>
      <c r="G44"/>
      <c r="H44"/>
      <c r="I44"/>
      <c r="J44"/>
      <c r="K44" s="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2.75">
      <c r="A45"/>
      <c r="B45"/>
      <c r="C45"/>
      <c r="D45"/>
      <c r="E45"/>
      <c r="F45" s="54"/>
      <c r="G45"/>
      <c r="H45"/>
      <c r="I45"/>
      <c r="J45"/>
      <c r="K45" s="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2.75">
      <c r="A46"/>
      <c r="B46"/>
      <c r="C46"/>
      <c r="D46"/>
      <c r="E46"/>
      <c r="F46" s="54"/>
      <c r="G46"/>
      <c r="H46"/>
      <c r="I46"/>
      <c r="J46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2.75">
      <c r="A47"/>
      <c r="B47"/>
      <c r="C47"/>
      <c r="D47"/>
      <c r="E47"/>
      <c r="F47" s="54"/>
      <c r="G47"/>
      <c r="H47"/>
      <c r="I47"/>
      <c r="J47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2.75">
      <c r="A48"/>
      <c r="B48"/>
      <c r="C48"/>
      <c r="D48"/>
      <c r="E48"/>
      <c r="F48" s="54"/>
      <c r="G48"/>
      <c r="H48"/>
      <c r="I48"/>
      <c r="J48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>
      <c r="A49"/>
      <c r="B49"/>
      <c r="C49"/>
      <c r="D49"/>
      <c r="E49"/>
      <c r="F49" s="54"/>
      <c r="G49"/>
      <c r="H49"/>
      <c r="I49"/>
      <c r="J49"/>
      <c r="K49" s="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>
      <c r="A50"/>
      <c r="B50"/>
      <c r="C50"/>
      <c r="D50"/>
      <c r="E50"/>
      <c r="F50" s="54"/>
      <c r="G50"/>
      <c r="H50"/>
      <c r="I50"/>
      <c r="J50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>
      <c r="A51"/>
      <c r="B51"/>
      <c r="C51"/>
      <c r="D51"/>
      <c r="E51"/>
      <c r="F51" s="54"/>
      <c r="G51"/>
      <c r="H51"/>
      <c r="I51"/>
      <c r="J51"/>
      <c r="K51" s="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ht="12.75">
      <c r="A52" s="10"/>
    </row>
    <row r="53" spans="1:252" ht="12.75">
      <c r="A53"/>
      <c r="B53"/>
      <c r="C53"/>
      <c r="D53"/>
      <c r="E53"/>
      <c r="F53" s="54"/>
      <c r="G53"/>
      <c r="H53"/>
      <c r="I53"/>
      <c r="J53"/>
      <c r="K53" s="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>
      <c r="A54"/>
      <c r="B54"/>
      <c r="C54"/>
      <c r="D54"/>
      <c r="E54"/>
      <c r="F54" s="54"/>
      <c r="G54"/>
      <c r="H54"/>
      <c r="I54"/>
      <c r="J54"/>
      <c r="K54" s="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2.75">
      <c r="A55"/>
      <c r="B55"/>
      <c r="C55"/>
      <c r="D55"/>
      <c r="E55"/>
      <c r="F55" s="54"/>
      <c r="G55"/>
      <c r="H55"/>
      <c r="I55"/>
      <c r="J55"/>
      <c r="K55" s="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>
      <c r="A56"/>
      <c r="B56"/>
      <c r="C56"/>
      <c r="D56"/>
      <c r="E56"/>
      <c r="F56" s="54"/>
      <c r="G56"/>
      <c r="H56"/>
      <c r="I56"/>
      <c r="J56"/>
      <c r="K56" s="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>
      <c r="A57"/>
      <c r="B57"/>
      <c r="C57"/>
      <c r="D57"/>
      <c r="E57"/>
      <c r="F57" s="54"/>
      <c r="G57"/>
      <c r="H57"/>
      <c r="I57"/>
      <c r="J57"/>
      <c r="K57" s="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2.75">
      <c r="A58"/>
      <c r="B58"/>
      <c r="C58"/>
      <c r="D58"/>
      <c r="E58"/>
      <c r="F58" s="54"/>
      <c r="G58"/>
      <c r="H58"/>
      <c r="I58"/>
      <c r="J58"/>
      <c r="K58" s="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2.75">
      <c r="A59"/>
      <c r="B59"/>
      <c r="C59"/>
      <c r="D59"/>
      <c r="E59"/>
      <c r="F59" s="54"/>
      <c r="G59"/>
      <c r="H59"/>
      <c r="I59"/>
      <c r="J59"/>
      <c r="K59" s="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>
      <c r="A60"/>
      <c r="B60"/>
      <c r="C60"/>
      <c r="D60"/>
      <c r="E60"/>
      <c r="F60" s="54"/>
      <c r="G60"/>
      <c r="H60"/>
      <c r="I60"/>
      <c r="J60"/>
      <c r="K60" s="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2.75">
      <c r="A61"/>
      <c r="B61"/>
      <c r="C61"/>
      <c r="D61"/>
      <c r="E61"/>
      <c r="F61" s="54"/>
      <c r="G61"/>
      <c r="H61"/>
      <c r="I61"/>
      <c r="J61"/>
      <c r="K61" s="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>
      <c r="A62"/>
      <c r="B62"/>
      <c r="C62"/>
      <c r="D62"/>
      <c r="E62"/>
      <c r="F62" s="54"/>
      <c r="G62"/>
      <c r="H62"/>
      <c r="I62"/>
      <c r="J62"/>
      <c r="K62" s="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>
      <c r="A63"/>
      <c r="B63"/>
      <c r="C63"/>
      <c r="D63"/>
      <c r="E63"/>
      <c r="F63" s="54"/>
      <c r="G63"/>
      <c r="H63"/>
      <c r="I63"/>
      <c r="J63"/>
      <c r="K63" s="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>
      <c r="A64"/>
      <c r="B64"/>
      <c r="C64"/>
      <c r="D64"/>
      <c r="E64"/>
      <c r="F64" s="54"/>
      <c r="G64"/>
      <c r="H64"/>
      <c r="I64"/>
      <c r="J64"/>
      <c r="K64" s="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>
      <c r="A65"/>
      <c r="B65"/>
      <c r="C65"/>
      <c r="D65"/>
      <c r="E65"/>
      <c r="F65" s="54"/>
      <c r="G65"/>
      <c r="H65"/>
      <c r="I65"/>
      <c r="J65"/>
      <c r="K65" s="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>
      <c r="A66"/>
      <c r="B66"/>
      <c r="C66"/>
      <c r="D66"/>
      <c r="E66"/>
      <c r="F66" s="54"/>
      <c r="G66"/>
      <c r="H66"/>
      <c r="I66"/>
      <c r="J66"/>
      <c r="K66" s="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2.75">
      <c r="A67"/>
      <c r="B67"/>
      <c r="C67"/>
      <c r="D67"/>
      <c r="E67"/>
      <c r="F67" s="54"/>
      <c r="G67"/>
      <c r="H67"/>
      <c r="I67"/>
      <c r="J67"/>
      <c r="K67" s="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2.75">
      <c r="A68"/>
      <c r="B68"/>
      <c r="C68"/>
      <c r="D68"/>
      <c r="E68"/>
      <c r="F68" s="54"/>
      <c r="G68"/>
      <c r="H68"/>
      <c r="I68"/>
      <c r="J68"/>
      <c r="K68" s="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2.75">
      <c r="A69"/>
      <c r="B69"/>
      <c r="C69"/>
      <c r="D69"/>
      <c r="E69"/>
      <c r="F69" s="54"/>
      <c r="G69"/>
      <c r="H69"/>
      <c r="I69"/>
      <c r="J69"/>
      <c r="K69" s="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2.75">
      <c r="A70"/>
      <c r="B70"/>
      <c r="C70"/>
      <c r="D70"/>
      <c r="E70"/>
      <c r="F70" s="54"/>
      <c r="G70"/>
      <c r="H70"/>
      <c r="I70"/>
      <c r="J70"/>
      <c r="K70" s="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ht="12.75">
      <c r="A71" s="10"/>
    </row>
    <row r="72" spans="1:252" ht="12.75">
      <c r="A72"/>
      <c r="B72"/>
      <c r="C72"/>
      <c r="D72"/>
      <c r="E72"/>
      <c r="F72" s="54"/>
      <c r="G72"/>
      <c r="H72"/>
      <c r="I72"/>
      <c r="J72"/>
      <c r="K72" s="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>
      <c r="A73"/>
      <c r="B73"/>
      <c r="C73"/>
      <c r="D73"/>
      <c r="E73"/>
      <c r="F73" s="54"/>
      <c r="G73"/>
      <c r="H73"/>
      <c r="I73"/>
      <c r="J73"/>
      <c r="K73" s="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>
      <c r="A74"/>
      <c r="B74"/>
      <c r="C74"/>
      <c r="D74"/>
      <c r="E74"/>
      <c r="F74" s="54"/>
      <c r="G74"/>
      <c r="H74"/>
      <c r="I74"/>
      <c r="J74"/>
      <c r="K74" s="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>
      <c r="A75"/>
      <c r="B75"/>
      <c r="C75"/>
      <c r="D75"/>
      <c r="E75"/>
      <c r="F75" s="54"/>
      <c r="G75"/>
      <c r="H75"/>
      <c r="I75"/>
      <c r="J75"/>
      <c r="K75" s="3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2.75">
      <c r="A76"/>
      <c r="B76"/>
      <c r="C76"/>
      <c r="D76"/>
      <c r="E76"/>
      <c r="F76" s="54"/>
      <c r="G76"/>
      <c r="H76"/>
      <c r="I76"/>
      <c r="J76"/>
      <c r="K76" s="3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ht="12.75">
      <c r="A77" s="10"/>
    </row>
    <row r="78" ht="12.75">
      <c r="A78" s="55"/>
    </row>
    <row r="79" spans="1:252" ht="12.75">
      <c r="A79"/>
      <c r="B79"/>
      <c r="C79"/>
      <c r="D79"/>
      <c r="E79"/>
      <c r="F79" s="54"/>
      <c r="G79"/>
      <c r="H79"/>
      <c r="I79"/>
      <c r="J79"/>
      <c r="K79" s="3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2.75">
      <c r="A80"/>
      <c r="B80"/>
      <c r="C80"/>
      <c r="D80"/>
      <c r="E80"/>
      <c r="F80" s="54"/>
      <c r="G80"/>
      <c r="H80"/>
      <c r="I80"/>
      <c r="J80"/>
      <c r="K80" s="3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2.75">
      <c r="A81"/>
      <c r="B81"/>
      <c r="C81"/>
      <c r="D81"/>
      <c r="E81"/>
      <c r="F81" s="54"/>
      <c r="G81"/>
      <c r="H81"/>
      <c r="I81"/>
      <c r="J81"/>
      <c r="K81" s="3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2.75">
      <c r="A82"/>
      <c r="B82"/>
      <c r="C82"/>
      <c r="D82"/>
      <c r="E82"/>
      <c r="F82" s="54"/>
      <c r="G82"/>
      <c r="H82"/>
      <c r="I82"/>
      <c r="J82"/>
      <c r="K82" s="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2.75">
      <c r="A83"/>
      <c r="B83"/>
      <c r="C83"/>
      <c r="D83"/>
      <c r="E83"/>
      <c r="F83" s="54"/>
      <c r="G83"/>
      <c r="H83"/>
      <c r="I83"/>
      <c r="J83"/>
      <c r="K83" s="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2.75">
      <c r="A84"/>
      <c r="B84"/>
      <c r="C84"/>
      <c r="D84"/>
      <c r="E84"/>
      <c r="F84" s="54"/>
      <c r="G84"/>
      <c r="H84"/>
      <c r="I84"/>
      <c r="J84"/>
      <c r="K84" s="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2.75">
      <c r="A85"/>
      <c r="B85"/>
      <c r="C85"/>
      <c r="D85"/>
      <c r="E85"/>
      <c r="F85" s="54"/>
      <c r="G85"/>
      <c r="H85"/>
      <c r="I85"/>
      <c r="J85"/>
      <c r="K85" s="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ht="12.75">
      <c r="A86" s="19"/>
    </row>
    <row r="87" spans="1:252" ht="12.75">
      <c r="A87"/>
      <c r="B87"/>
      <c r="C87"/>
      <c r="D87"/>
      <c r="E87"/>
      <c r="F87" s="54"/>
      <c r="G87"/>
      <c r="H87"/>
      <c r="I87"/>
      <c r="J87"/>
      <c r="K87" s="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2.75">
      <c r="A88"/>
      <c r="B88"/>
      <c r="C88"/>
      <c r="D88"/>
      <c r="E88"/>
      <c r="F88" s="54"/>
      <c r="G88"/>
      <c r="H88"/>
      <c r="I88"/>
      <c r="J88"/>
      <c r="K88" s="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2.75">
      <c r="A89"/>
      <c r="B89"/>
      <c r="C89"/>
      <c r="D89"/>
      <c r="E89"/>
      <c r="F89" s="54"/>
      <c r="G89"/>
      <c r="H89"/>
      <c r="I89"/>
      <c r="J89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2.75">
      <c r="A90"/>
      <c r="B90"/>
      <c r="C90"/>
      <c r="D90"/>
      <c r="E90"/>
      <c r="F90" s="54"/>
      <c r="G90"/>
      <c r="H90"/>
      <c r="I90"/>
      <c r="J90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2.75">
      <c r="A91"/>
      <c r="B91"/>
      <c r="C91"/>
      <c r="D91"/>
      <c r="E91"/>
      <c r="F91" s="54"/>
      <c r="G91"/>
      <c r="H91"/>
      <c r="I91"/>
      <c r="J91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2.75">
      <c r="A92"/>
      <c r="B92"/>
      <c r="C92"/>
      <c r="D92"/>
      <c r="E92"/>
      <c r="F92" s="54"/>
      <c r="G92"/>
      <c r="H92"/>
      <c r="I92"/>
      <c r="J92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2.75">
      <c r="A93"/>
      <c r="B93"/>
      <c r="C93"/>
      <c r="D93"/>
      <c r="E93"/>
      <c r="F93" s="54"/>
      <c r="G93"/>
      <c r="H93"/>
      <c r="I93"/>
      <c r="J9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ht="12.75">
      <c r="A94" s="19"/>
    </row>
    <row r="95" spans="1:252" ht="12.75">
      <c r="A95"/>
      <c r="B95"/>
      <c r="C95"/>
      <c r="D95"/>
      <c r="E95"/>
      <c r="F95" s="54"/>
      <c r="G95"/>
      <c r="H95"/>
      <c r="I95"/>
      <c r="J95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2.75">
      <c r="A96"/>
      <c r="B96"/>
      <c r="C96"/>
      <c r="D96"/>
      <c r="E96"/>
      <c r="F96" s="54"/>
      <c r="G96"/>
      <c r="H96"/>
      <c r="I96"/>
      <c r="J96"/>
      <c r="K96" s="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12.75">
      <c r="A97"/>
      <c r="B97"/>
      <c r="C97"/>
      <c r="D97"/>
      <c r="E97"/>
      <c r="F97" s="54"/>
      <c r="G97"/>
      <c r="H97"/>
      <c r="I97"/>
      <c r="J97"/>
      <c r="K97" s="3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12.75">
      <c r="A98"/>
      <c r="B98"/>
      <c r="C98"/>
      <c r="D98"/>
      <c r="E98"/>
      <c r="F98" s="54"/>
      <c r="G98"/>
      <c r="H98"/>
      <c r="I98"/>
      <c r="J98"/>
      <c r="K98" s="3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12.75">
      <c r="A99"/>
      <c r="B99"/>
      <c r="C99"/>
      <c r="D99"/>
      <c r="E99"/>
      <c r="F99" s="54"/>
      <c r="G99"/>
      <c r="H99"/>
      <c r="I99"/>
      <c r="J99"/>
      <c r="K99" s="3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12.75">
      <c r="A100"/>
      <c r="B100"/>
      <c r="C100"/>
      <c r="D100"/>
      <c r="E100"/>
      <c r="F100" s="54"/>
      <c r="G100"/>
      <c r="H100"/>
      <c r="I100"/>
      <c r="J100"/>
      <c r="K100" s="3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12.75">
      <c r="A101"/>
      <c r="B101"/>
      <c r="C101"/>
      <c r="D101"/>
      <c r="E101"/>
      <c r="F101" s="54"/>
      <c r="G101"/>
      <c r="H101"/>
      <c r="I101"/>
      <c r="J101"/>
      <c r="K101" s="3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12.75">
      <c r="A102"/>
      <c r="B102"/>
      <c r="C102"/>
      <c r="D102"/>
      <c r="E102"/>
      <c r="F102" s="54"/>
      <c r="G102"/>
      <c r="H102"/>
      <c r="I102"/>
      <c r="J102"/>
      <c r="K102" s="3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12.75">
      <c r="A103"/>
      <c r="B103"/>
      <c r="C103"/>
      <c r="D103"/>
      <c r="E103"/>
      <c r="F103" s="54"/>
      <c r="G103"/>
      <c r="H103"/>
      <c r="I103"/>
      <c r="J103"/>
      <c r="K103" s="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ht="12.75">
      <c r="A104" s="51"/>
    </row>
    <row r="105" spans="1:252" ht="12.75">
      <c r="A105"/>
      <c r="B105"/>
      <c r="C105"/>
      <c r="D105"/>
      <c r="E105"/>
      <c r="F105" s="54"/>
      <c r="G105"/>
      <c r="H105"/>
      <c r="I105"/>
      <c r="J105"/>
      <c r="K105" s="3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12.75">
      <c r="A106"/>
      <c r="B106"/>
      <c r="C106"/>
      <c r="D106"/>
      <c r="E106"/>
      <c r="F106" s="54"/>
      <c r="G106"/>
      <c r="H106"/>
      <c r="I106"/>
      <c r="J106"/>
      <c r="K106" s="3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12.75">
      <c r="A107"/>
      <c r="B107"/>
      <c r="C107"/>
      <c r="D107"/>
      <c r="E107"/>
      <c r="F107" s="54"/>
      <c r="G107"/>
      <c r="H107"/>
      <c r="I107"/>
      <c r="J107"/>
      <c r="K107" s="3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12.75">
      <c r="A108"/>
      <c r="B108"/>
      <c r="C108"/>
      <c r="D108"/>
      <c r="E108"/>
      <c r="F108" s="54"/>
      <c r="G108"/>
      <c r="H108"/>
      <c r="I108"/>
      <c r="J108"/>
      <c r="K108" s="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12.75">
      <c r="A109"/>
      <c r="B109"/>
      <c r="C109"/>
      <c r="D109"/>
      <c r="E109"/>
      <c r="F109" s="54"/>
      <c r="G109"/>
      <c r="H109"/>
      <c r="I109"/>
      <c r="J109"/>
      <c r="K109" s="3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ht="12.75">
      <c r="A110" s="51"/>
    </row>
    <row r="111" ht="12.75">
      <c r="A111" s="19"/>
    </row>
    <row r="112" spans="1:252" ht="12.75">
      <c r="A112"/>
      <c r="B112"/>
      <c r="C112"/>
      <c r="D112"/>
      <c r="E112"/>
      <c r="F112" s="54"/>
      <c r="G112"/>
      <c r="H112"/>
      <c r="I112"/>
      <c r="J112"/>
      <c r="K112" s="3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12.75">
      <c r="A113"/>
      <c r="B113"/>
      <c r="C113"/>
      <c r="D113"/>
      <c r="E113"/>
      <c r="F113" s="54"/>
      <c r="G113"/>
      <c r="H113"/>
      <c r="I113"/>
      <c r="J113"/>
      <c r="K113" s="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12.75">
      <c r="A114"/>
      <c r="B114"/>
      <c r="C114"/>
      <c r="D114"/>
      <c r="E114"/>
      <c r="F114" s="54"/>
      <c r="G114"/>
      <c r="H114"/>
      <c r="I114"/>
      <c r="J114"/>
      <c r="K114" s="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12.75">
      <c r="A115"/>
      <c r="B115"/>
      <c r="C115"/>
      <c r="D115"/>
      <c r="E115"/>
      <c r="F115" s="54"/>
      <c r="G115"/>
      <c r="H115"/>
      <c r="I115"/>
      <c r="J115"/>
      <c r="K115" s="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ht="12.75">
      <c r="A116"/>
      <c r="B116"/>
      <c r="C116"/>
      <c r="D116"/>
      <c r="E116"/>
      <c r="F116" s="54"/>
      <c r="G116"/>
      <c r="H116"/>
      <c r="I116"/>
      <c r="J116"/>
      <c r="K116" s="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ht="12.75">
      <c r="A117"/>
      <c r="B117"/>
      <c r="C117"/>
      <c r="D117"/>
      <c r="E117"/>
      <c r="F117" s="54"/>
      <c r="G117"/>
      <c r="H117"/>
      <c r="I117"/>
      <c r="J117"/>
      <c r="K117" s="3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ht="12.75">
      <c r="A118"/>
      <c r="B118"/>
      <c r="C118"/>
      <c r="D118"/>
      <c r="E118"/>
      <c r="F118" s="54"/>
      <c r="G118"/>
      <c r="H118"/>
      <c r="I118"/>
      <c r="J118"/>
      <c r="K118" s="3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ht="12.75">
      <c r="A119"/>
      <c r="B119"/>
      <c r="C119"/>
      <c r="D119"/>
      <c r="E119"/>
      <c r="F119" s="54"/>
      <c r="G119"/>
      <c r="H119"/>
      <c r="I119"/>
      <c r="J119"/>
      <c r="K119" s="3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ht="12.75">
      <c r="A120"/>
      <c r="B120"/>
      <c r="C120"/>
      <c r="D120"/>
      <c r="E120"/>
      <c r="F120" s="54"/>
      <c r="G120"/>
      <c r="H120"/>
      <c r="I120"/>
      <c r="J120"/>
      <c r="K120" s="3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ht="12.75">
      <c r="A121"/>
      <c r="B121"/>
      <c r="C121"/>
      <c r="D121"/>
      <c r="E121"/>
      <c r="F121" s="54"/>
      <c r="G121"/>
      <c r="H121"/>
      <c r="I121"/>
      <c r="J121"/>
      <c r="K121" s="3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ht="12.75">
      <c r="A122"/>
      <c r="B122"/>
      <c r="C122"/>
      <c r="D122"/>
      <c r="E122"/>
      <c r="F122" s="54"/>
      <c r="G122"/>
      <c r="H122"/>
      <c r="I122"/>
      <c r="J122"/>
      <c r="K122" s="3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ht="12.75">
      <c r="A123"/>
      <c r="B123"/>
      <c r="C123"/>
      <c r="D123"/>
      <c r="E123"/>
      <c r="F123" s="54"/>
      <c r="G123"/>
      <c r="H123"/>
      <c r="I123"/>
      <c r="J123"/>
      <c r="K123" s="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ht="12.75">
      <c r="A124"/>
      <c r="B124"/>
      <c r="C124"/>
      <c r="D124"/>
      <c r="E124"/>
      <c r="F124" s="54"/>
      <c r="G124"/>
      <c r="H124"/>
      <c r="I124"/>
      <c r="J124"/>
      <c r="K124" s="3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ht="12.75">
      <c r="A125"/>
      <c r="B125"/>
      <c r="C125"/>
      <c r="D125"/>
      <c r="E125"/>
      <c r="F125" s="54"/>
      <c r="G125"/>
      <c r="H125"/>
      <c r="I125"/>
      <c r="J125"/>
      <c r="K125" s="3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ht="12.75">
      <c r="A126"/>
      <c r="B126"/>
      <c r="C126"/>
      <c r="D126"/>
      <c r="E126"/>
      <c r="F126" s="54"/>
      <c r="G126"/>
      <c r="H126"/>
      <c r="I126"/>
      <c r="J126"/>
      <c r="K126" s="3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ht="12.75">
      <c r="A127" s="19"/>
    </row>
    <row r="128" spans="1:252" ht="12.75">
      <c r="A128"/>
      <c r="B128"/>
      <c r="C128"/>
      <c r="D128"/>
      <c r="E128"/>
      <c r="F128" s="54"/>
      <c r="G128"/>
      <c r="H128"/>
      <c r="I128"/>
      <c r="J128"/>
      <c r="K128" s="3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ht="12.75">
      <c r="A129"/>
      <c r="B129"/>
      <c r="C129"/>
      <c r="D129"/>
      <c r="E129"/>
      <c r="F129" s="54"/>
      <c r="G129"/>
      <c r="H129"/>
      <c r="I129"/>
      <c r="J129"/>
      <c r="K129" s="3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ht="12.75">
      <c r="A130"/>
      <c r="B130"/>
      <c r="C130"/>
      <c r="D130"/>
      <c r="E130"/>
      <c r="F130" s="54"/>
      <c r="G130"/>
      <c r="H130"/>
      <c r="I130"/>
      <c r="J130"/>
      <c r="K130" s="3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ht="12.75">
      <c r="A131"/>
      <c r="B131"/>
      <c r="C131"/>
      <c r="D131"/>
      <c r="E131"/>
      <c r="F131" s="54"/>
      <c r="G131"/>
      <c r="H131"/>
      <c r="I131"/>
      <c r="J131"/>
      <c r="K131" s="3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ht="12.75">
      <c r="A132"/>
      <c r="B132"/>
      <c r="C132"/>
      <c r="D132"/>
      <c r="E132"/>
      <c r="F132" s="54"/>
      <c r="G132"/>
      <c r="H132"/>
      <c r="I132"/>
      <c r="J132"/>
      <c r="K132" s="3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ht="12.75">
      <c r="A133" s="19"/>
    </row>
    <row r="134" spans="1:252" ht="12.75">
      <c r="A134"/>
      <c r="B134"/>
      <c r="C134"/>
      <c r="D134"/>
      <c r="E134"/>
      <c r="F134" s="54"/>
      <c r="G134"/>
      <c r="H134"/>
      <c r="I134"/>
      <c r="J134"/>
      <c r="K134" s="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ht="12.75">
      <c r="A135"/>
      <c r="B135"/>
      <c r="C135"/>
      <c r="D135"/>
      <c r="E135"/>
      <c r="F135" s="54"/>
      <c r="G135"/>
      <c r="H135"/>
      <c r="I135"/>
      <c r="J135"/>
      <c r="K135" s="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ht="12.75">
      <c r="A136"/>
      <c r="B136"/>
      <c r="C136"/>
      <c r="D136"/>
      <c r="E136"/>
      <c r="F136" s="54"/>
      <c r="G136"/>
      <c r="H136"/>
      <c r="I136"/>
      <c r="J136"/>
      <c r="K136" s="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ht="12.75">
      <c r="A137"/>
      <c r="B137"/>
      <c r="C137"/>
      <c r="D137"/>
      <c r="E137"/>
      <c r="F137" s="54"/>
      <c r="G137"/>
      <c r="H137"/>
      <c r="I137"/>
      <c r="J137"/>
      <c r="K137" s="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2.75">
      <c r="A138"/>
      <c r="B138"/>
      <c r="C138"/>
      <c r="D138"/>
      <c r="E138"/>
      <c r="F138" s="54"/>
      <c r="G138"/>
      <c r="H138"/>
      <c r="I138"/>
      <c r="J138"/>
      <c r="K138" s="3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ht="12.75">
      <c r="A139" s="51"/>
    </row>
    <row r="140" spans="1:252" ht="12.75">
      <c r="A140"/>
      <c r="B140"/>
      <c r="C140"/>
      <c r="D140"/>
      <c r="E140"/>
      <c r="F140" s="54"/>
      <c r="G140"/>
      <c r="H140"/>
      <c r="I140"/>
      <c r="J140"/>
      <c r="K140" s="3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12.75">
      <c r="A141"/>
      <c r="B141"/>
      <c r="C141"/>
      <c r="D141"/>
      <c r="E141"/>
      <c r="F141" s="54"/>
      <c r="G141"/>
      <c r="H141"/>
      <c r="I141"/>
      <c r="J141"/>
      <c r="K141" s="3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scale="5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60" zoomScaleNormal="105" zoomScalePageLayoutView="0" workbookViewId="0" topLeftCell="A1">
      <selection activeCell="E36" sqref="E36"/>
    </sheetView>
  </sheetViews>
  <sheetFormatPr defaultColWidth="11.57421875" defaultRowHeight="12.75"/>
  <cols>
    <col min="1" max="1" width="3.57421875" style="0" customWidth="1"/>
    <col min="2" max="2" width="47.140625" style="0" customWidth="1"/>
    <col min="3" max="3" width="11.57421875" style="0" customWidth="1"/>
    <col min="4" max="4" width="4.140625" style="0" customWidth="1"/>
    <col min="5" max="5" width="9.28125" style="0" customWidth="1"/>
    <col min="6" max="6" width="6.140625" style="0" customWidth="1"/>
    <col min="7" max="7" width="5.2812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spans="1:12" s="18" customFormat="1" ht="12.75">
      <c r="A1"/>
      <c r="B1" s="11" t="s">
        <v>169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33.7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5" t="s">
        <v>10</v>
      </c>
      <c r="L3" s="20" t="s">
        <v>11</v>
      </c>
    </row>
    <row r="4" spans="1:12" s="1" customFormat="1" ht="22.5">
      <c r="A4" s="290">
        <v>1</v>
      </c>
      <c r="B4" s="291" t="s">
        <v>170</v>
      </c>
      <c r="C4" s="292" t="s">
        <v>96</v>
      </c>
      <c r="D4" s="290" t="s">
        <v>31</v>
      </c>
      <c r="E4" s="293">
        <v>420</v>
      </c>
      <c r="F4" s="304"/>
      <c r="G4" s="294"/>
      <c r="H4" s="294"/>
      <c r="I4" s="305"/>
      <c r="J4" s="294"/>
      <c r="K4" s="306"/>
      <c r="L4" s="301" t="s">
        <v>15</v>
      </c>
    </row>
    <row r="5" spans="1:12" s="1" customFormat="1" ht="22.5">
      <c r="A5" s="308">
        <v>2</v>
      </c>
      <c r="B5" s="309" t="s">
        <v>171</v>
      </c>
      <c r="C5" s="310" t="s">
        <v>172</v>
      </c>
      <c r="D5" s="308" t="s">
        <v>31</v>
      </c>
      <c r="E5" s="311">
        <v>10</v>
      </c>
      <c r="F5" s="312"/>
      <c r="G5" s="313"/>
      <c r="H5" s="313"/>
      <c r="I5" s="314"/>
      <c r="J5" s="313"/>
      <c r="K5" s="315"/>
      <c r="L5" s="316"/>
    </row>
    <row r="6" spans="1:12" s="1" customFormat="1" ht="12.75">
      <c r="A6" s="316"/>
      <c r="B6" s="317"/>
      <c r="C6" s="310"/>
      <c r="D6" s="308"/>
      <c r="E6" s="318"/>
      <c r="F6" s="319"/>
      <c r="G6" s="320" t="s">
        <v>25</v>
      </c>
      <c r="H6" s="300">
        <f>SUM(H4:H5)</f>
        <v>0</v>
      </c>
      <c r="I6" s="300"/>
      <c r="J6" s="300">
        <f>SUM(J4:J5)</f>
        <v>0</v>
      </c>
      <c r="K6" s="321"/>
      <c r="L6" s="321"/>
    </row>
    <row r="7" ht="27" thickBot="1">
      <c r="B7" s="307" t="s">
        <v>173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Normal="105" zoomScalePageLayoutView="0" workbookViewId="0" topLeftCell="A1">
      <selection activeCell="F41" sqref="F41"/>
    </sheetView>
  </sheetViews>
  <sheetFormatPr defaultColWidth="11.57421875" defaultRowHeight="12.75"/>
  <cols>
    <col min="1" max="1" width="4.00390625" style="0" customWidth="1"/>
    <col min="2" max="2" width="47.140625" style="0" customWidth="1"/>
    <col min="3" max="12" width="10.7109375" style="0" customWidth="1"/>
  </cols>
  <sheetData>
    <row r="1" spans="1:12" s="18" customFormat="1" ht="12.75">
      <c r="A1"/>
      <c r="B1" s="11" t="s">
        <v>174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167" t="s">
        <v>1</v>
      </c>
      <c r="B3" s="166" t="s">
        <v>2</v>
      </c>
      <c r="C3" s="166" t="s">
        <v>3</v>
      </c>
      <c r="D3" s="167" t="s">
        <v>4</v>
      </c>
      <c r="E3" s="168" t="s">
        <v>5</v>
      </c>
      <c r="F3" s="169" t="s">
        <v>6</v>
      </c>
      <c r="G3" s="170" t="s">
        <v>7</v>
      </c>
      <c r="H3" s="170" t="s">
        <v>8</v>
      </c>
      <c r="I3" s="171" t="s">
        <v>240</v>
      </c>
      <c r="J3" s="169" t="s">
        <v>9</v>
      </c>
      <c r="K3" s="167" t="s">
        <v>10</v>
      </c>
      <c r="L3" s="166" t="s">
        <v>11</v>
      </c>
    </row>
    <row r="4" spans="1:12" s="129" customFormat="1" ht="33.75">
      <c r="A4" s="318">
        <v>1</v>
      </c>
      <c r="B4" s="322" t="s">
        <v>175</v>
      </c>
      <c r="C4" s="323" t="s">
        <v>176</v>
      </c>
      <c r="D4" s="318" t="s">
        <v>177</v>
      </c>
      <c r="E4" s="311">
        <v>5</v>
      </c>
      <c r="F4" s="324">
        <v>280</v>
      </c>
      <c r="G4" s="324"/>
      <c r="H4" s="324"/>
      <c r="I4" s="325"/>
      <c r="J4" s="324"/>
      <c r="K4" s="326"/>
      <c r="L4" s="327" t="s">
        <v>15</v>
      </c>
    </row>
    <row r="5" spans="1:12" s="1" customFormat="1" ht="11.25">
      <c r="A5" s="316"/>
      <c r="B5" s="309"/>
      <c r="C5" s="310"/>
      <c r="D5" s="308"/>
      <c r="E5" s="318"/>
      <c r="F5" s="319"/>
      <c r="G5" s="320" t="s">
        <v>25</v>
      </c>
      <c r="H5" s="300">
        <f>SUM(H4)</f>
        <v>0</v>
      </c>
      <c r="I5" s="328"/>
      <c r="J5" s="300">
        <f>SUM(J4)</f>
        <v>0</v>
      </c>
      <c r="K5" s="321"/>
      <c r="L5" s="321"/>
    </row>
    <row r="6" spans="1:12" s="1" customFormat="1" ht="12.75">
      <c r="A6"/>
      <c r="B6" s="216"/>
      <c r="C6"/>
      <c r="D6"/>
      <c r="E6"/>
      <c r="F6"/>
      <c r="G6"/>
      <c r="H6"/>
      <c r="I6"/>
      <c r="J6"/>
      <c r="K6"/>
      <c r="L6"/>
    </row>
    <row r="8" ht="12.75">
      <c r="B8" s="18"/>
    </row>
    <row r="9" ht="12.75">
      <c r="B9" s="2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Normal="105" zoomScalePageLayoutView="0" workbookViewId="0" topLeftCell="A1">
      <selection activeCell="L18" sqref="L18"/>
    </sheetView>
  </sheetViews>
  <sheetFormatPr defaultColWidth="11.57421875" defaultRowHeight="12.75"/>
  <cols>
    <col min="1" max="1" width="4.00390625" style="0" customWidth="1"/>
    <col min="2" max="2" width="34.140625" style="0" customWidth="1"/>
    <col min="3" max="12" width="10.7109375" style="0" customWidth="1"/>
  </cols>
  <sheetData>
    <row r="1" spans="1:12" s="18" customFormat="1" ht="12.75">
      <c r="A1"/>
      <c r="B1" s="11" t="s">
        <v>178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149" t="s">
        <v>2</v>
      </c>
      <c r="C3" s="149" t="s">
        <v>3</v>
      </c>
      <c r="D3" s="20" t="s">
        <v>4</v>
      </c>
      <c r="E3" s="21" t="s">
        <v>5</v>
      </c>
      <c r="F3" s="71" t="s">
        <v>6</v>
      </c>
      <c r="G3" s="150" t="s">
        <v>7</v>
      </c>
      <c r="H3" s="150" t="s">
        <v>8</v>
      </c>
      <c r="I3" s="151" t="s">
        <v>240</v>
      </c>
      <c r="J3" s="71" t="s">
        <v>9</v>
      </c>
      <c r="K3" s="20" t="s">
        <v>10</v>
      </c>
      <c r="L3" s="149" t="s">
        <v>11</v>
      </c>
    </row>
    <row r="4" spans="1:12" s="97" customFormat="1" ht="93.75" customHeight="1">
      <c r="A4" s="218">
        <v>1</v>
      </c>
      <c r="B4" s="90" t="s">
        <v>179</v>
      </c>
      <c r="C4" s="91" t="s">
        <v>72</v>
      </c>
      <c r="D4" s="92" t="s">
        <v>14</v>
      </c>
      <c r="E4" s="39">
        <v>2</v>
      </c>
      <c r="F4" s="219"/>
      <c r="G4" s="220"/>
      <c r="H4" s="220"/>
      <c r="I4" s="221"/>
      <c r="J4" s="93"/>
      <c r="K4" s="222"/>
      <c r="L4" s="223" t="s">
        <v>15</v>
      </c>
    </row>
    <row r="5" spans="1:12" s="1" customFormat="1" ht="11.25">
      <c r="A5" s="41"/>
      <c r="B5" s="158"/>
      <c r="C5" s="159"/>
      <c r="D5" s="160"/>
      <c r="E5" s="214"/>
      <c r="F5" s="105"/>
      <c r="G5" s="109" t="s">
        <v>25</v>
      </c>
      <c r="H5" s="110">
        <f>SUM(H4)</f>
        <v>0</v>
      </c>
      <c r="I5" s="215"/>
      <c r="J5" s="147">
        <f>SUM(J4)</f>
        <v>0</v>
      </c>
      <c r="K5" s="50"/>
      <c r="L5" s="50"/>
    </row>
    <row r="8" ht="12.75">
      <c r="B8" s="183"/>
    </row>
    <row r="10" ht="12.75">
      <c r="F10" s="22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Normal="105" zoomScalePageLayoutView="0" workbookViewId="0" topLeftCell="A1">
      <selection activeCell="F24" sqref="F24"/>
    </sheetView>
  </sheetViews>
  <sheetFormatPr defaultColWidth="11.57421875" defaultRowHeight="12.75"/>
  <cols>
    <col min="1" max="1" width="4.28125" style="0" customWidth="1"/>
    <col min="2" max="2" width="28.7109375" style="0" customWidth="1"/>
    <col min="3" max="12" width="10.7109375" style="0" customWidth="1"/>
  </cols>
  <sheetData>
    <row r="1" spans="1:12" s="18" customFormat="1" ht="12.75">
      <c r="A1"/>
      <c r="B1" s="11" t="s">
        <v>180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3" spans="1:12" s="26" customFormat="1" ht="22.5">
      <c r="A3" s="167" t="s">
        <v>1</v>
      </c>
      <c r="B3" s="166" t="s">
        <v>2</v>
      </c>
      <c r="C3" s="166" t="s">
        <v>3</v>
      </c>
      <c r="D3" s="167" t="s">
        <v>4</v>
      </c>
      <c r="E3" s="168" t="s">
        <v>5</v>
      </c>
      <c r="F3" s="169" t="s">
        <v>6</v>
      </c>
      <c r="G3" s="170" t="s">
        <v>7</v>
      </c>
      <c r="H3" s="170" t="s">
        <v>8</v>
      </c>
      <c r="I3" s="171" t="s">
        <v>240</v>
      </c>
      <c r="J3" s="169" t="s">
        <v>9</v>
      </c>
      <c r="K3" s="167" t="s">
        <v>10</v>
      </c>
      <c r="L3" s="166" t="s">
        <v>11</v>
      </c>
    </row>
    <row r="4" spans="1:12" s="97" customFormat="1" ht="67.5">
      <c r="A4" s="295">
        <v>1</v>
      </c>
      <c r="B4" s="329" t="s">
        <v>181</v>
      </c>
      <c r="C4" s="330" t="s">
        <v>182</v>
      </c>
      <c r="D4" s="295" t="s">
        <v>31</v>
      </c>
      <c r="E4" s="298">
        <v>10</v>
      </c>
      <c r="F4" s="299"/>
      <c r="G4" s="299"/>
      <c r="H4" s="299"/>
      <c r="I4" s="331"/>
      <c r="J4" s="299"/>
      <c r="K4" s="332"/>
      <c r="L4" s="333" t="s">
        <v>15</v>
      </c>
    </row>
    <row r="5" spans="1:12" s="1" customFormat="1" ht="11.25">
      <c r="A5" s="316"/>
      <c r="B5" s="309"/>
      <c r="C5" s="310"/>
      <c r="D5" s="308"/>
      <c r="E5" s="318"/>
      <c r="F5" s="319"/>
      <c r="G5" s="320" t="s">
        <v>25</v>
      </c>
      <c r="H5" s="300">
        <f>SUM(H4)</f>
        <v>0</v>
      </c>
      <c r="I5" s="328"/>
      <c r="J5" s="300">
        <f>SUM(J4)</f>
        <v>0</v>
      </c>
      <c r="K5" s="321"/>
      <c r="L5" s="321"/>
    </row>
    <row r="12" ht="12.75">
      <c r="C12" s="16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="105" zoomScaleNormal="105" zoomScalePageLayoutView="0" workbookViewId="0" topLeftCell="A1">
      <selection activeCell="G5" sqref="G5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5" width="10.7109375" style="0" customWidth="1"/>
    <col min="6" max="6" width="10.7109375" style="225" customWidth="1"/>
    <col min="7" max="12" width="10.7109375" style="0" customWidth="1"/>
  </cols>
  <sheetData>
    <row r="1" spans="1:12" s="18" customFormat="1" ht="12.75">
      <c r="A1"/>
      <c r="B1" s="11" t="s">
        <v>183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  <c r="L3" s="20" t="s">
        <v>11</v>
      </c>
    </row>
    <row r="4" spans="1:12" s="1" customFormat="1" ht="67.5">
      <c r="A4" s="27">
        <v>1</v>
      </c>
      <c r="B4" s="28" t="s">
        <v>184</v>
      </c>
      <c r="C4" s="29" t="s">
        <v>185</v>
      </c>
      <c r="D4" s="27" t="s">
        <v>31</v>
      </c>
      <c r="E4" s="30">
        <v>20</v>
      </c>
      <c r="F4" s="79"/>
      <c r="G4" s="32"/>
      <c r="H4" s="32"/>
      <c r="I4" s="33"/>
      <c r="J4" s="32"/>
      <c r="K4" s="226"/>
      <c r="L4" s="35" t="s">
        <v>15</v>
      </c>
    </row>
    <row r="5" spans="1:12" s="1" customFormat="1" ht="67.5">
      <c r="A5" s="27">
        <v>2</v>
      </c>
      <c r="B5" s="28" t="s">
        <v>186</v>
      </c>
      <c r="C5" s="29" t="s">
        <v>185</v>
      </c>
      <c r="D5" s="27" t="s">
        <v>31</v>
      </c>
      <c r="E5" s="30">
        <v>50</v>
      </c>
      <c r="F5" s="79"/>
      <c r="G5" s="32"/>
      <c r="H5" s="32"/>
      <c r="I5" s="33"/>
      <c r="J5" s="32"/>
      <c r="K5" s="227"/>
      <c r="L5" s="35" t="s">
        <v>15</v>
      </c>
    </row>
    <row r="6" spans="1:12" s="1" customFormat="1" ht="78.75">
      <c r="A6" s="27">
        <v>3</v>
      </c>
      <c r="B6" s="28" t="s">
        <v>187</v>
      </c>
      <c r="C6" s="29" t="s">
        <v>185</v>
      </c>
      <c r="D6" s="27" t="s">
        <v>31</v>
      </c>
      <c r="E6" s="30">
        <v>40</v>
      </c>
      <c r="F6" s="79"/>
      <c r="G6" s="32"/>
      <c r="H6" s="32"/>
      <c r="I6" s="33"/>
      <c r="J6" s="32"/>
      <c r="K6" s="228"/>
      <c r="L6" s="35" t="s">
        <v>15</v>
      </c>
    </row>
    <row r="7" spans="1:12" s="1" customFormat="1" ht="33.75">
      <c r="A7" s="27">
        <v>4</v>
      </c>
      <c r="B7" s="28" t="s">
        <v>188</v>
      </c>
      <c r="C7" s="29" t="s">
        <v>185</v>
      </c>
      <c r="D7" s="27" t="s">
        <v>31</v>
      </c>
      <c r="E7" s="30">
        <f>33+4</f>
        <v>37</v>
      </c>
      <c r="F7" s="79"/>
      <c r="G7" s="32"/>
      <c r="H7" s="32"/>
      <c r="I7" s="33"/>
      <c r="J7" s="32"/>
      <c r="K7" s="228"/>
      <c r="L7" s="35" t="s">
        <v>15</v>
      </c>
    </row>
    <row r="8" spans="1:12" s="1" customFormat="1" ht="45">
      <c r="A8" s="27">
        <v>5</v>
      </c>
      <c r="B8" s="28" t="s">
        <v>189</v>
      </c>
      <c r="C8" s="29" t="s">
        <v>185</v>
      </c>
      <c r="D8" s="27" t="s">
        <v>31</v>
      </c>
      <c r="E8" s="30">
        <f>4+4+36</f>
        <v>44</v>
      </c>
      <c r="F8" s="79"/>
      <c r="G8" s="32"/>
      <c r="H8" s="32"/>
      <c r="I8" s="33"/>
      <c r="J8" s="32"/>
      <c r="K8" s="228"/>
      <c r="L8" s="35" t="s">
        <v>15</v>
      </c>
    </row>
    <row r="9" spans="1:12" s="1" customFormat="1" ht="45">
      <c r="A9" s="27">
        <v>6</v>
      </c>
      <c r="B9" s="28" t="s">
        <v>190</v>
      </c>
      <c r="C9" s="29" t="s">
        <v>185</v>
      </c>
      <c r="D9" s="27" t="s">
        <v>31</v>
      </c>
      <c r="E9" s="30">
        <v>21</v>
      </c>
      <c r="F9" s="79"/>
      <c r="G9" s="32"/>
      <c r="H9" s="32"/>
      <c r="I9" s="33"/>
      <c r="J9" s="32"/>
      <c r="K9" s="228"/>
      <c r="L9" s="35"/>
    </row>
    <row r="10" spans="1:13" s="129" customFormat="1" ht="78.75">
      <c r="A10" s="27">
        <v>7</v>
      </c>
      <c r="B10" s="229" t="s">
        <v>191</v>
      </c>
      <c r="C10" s="230" t="s">
        <v>72</v>
      </c>
      <c r="D10" s="76" t="s">
        <v>31</v>
      </c>
      <c r="E10" s="30">
        <v>65</v>
      </c>
      <c r="F10" s="84"/>
      <c r="G10" s="84"/>
      <c r="H10" s="84"/>
      <c r="I10" s="33"/>
      <c r="J10" s="84"/>
      <c r="K10" s="95"/>
      <c r="L10" s="120"/>
      <c r="M10" s="231"/>
    </row>
    <row r="11" spans="1:12" s="1" customFormat="1" ht="45">
      <c r="A11" s="27">
        <v>8</v>
      </c>
      <c r="B11" s="28" t="s">
        <v>192</v>
      </c>
      <c r="C11" s="29" t="s">
        <v>193</v>
      </c>
      <c r="D11" s="27" t="s">
        <v>31</v>
      </c>
      <c r="E11" s="30">
        <v>10</v>
      </c>
      <c r="F11" s="79"/>
      <c r="G11" s="32"/>
      <c r="H11" s="32"/>
      <c r="I11" s="33"/>
      <c r="J11" s="32"/>
      <c r="K11" s="228"/>
      <c r="L11" s="35"/>
    </row>
    <row r="12" spans="1:12" s="129" customFormat="1" ht="112.5">
      <c r="A12" s="27">
        <v>9</v>
      </c>
      <c r="B12" s="74" t="s">
        <v>194</v>
      </c>
      <c r="C12" s="75" t="s">
        <v>195</v>
      </c>
      <c r="D12" s="76" t="s">
        <v>31</v>
      </c>
      <c r="E12" s="30">
        <v>28</v>
      </c>
      <c r="F12" s="83"/>
      <c r="G12" s="32"/>
      <c r="H12" s="84"/>
      <c r="I12" s="85"/>
      <c r="J12" s="84"/>
      <c r="K12" s="228"/>
      <c r="L12" s="120"/>
    </row>
    <row r="13" spans="1:12" s="129" customFormat="1" ht="78.75">
      <c r="A13" s="27">
        <v>10</v>
      </c>
      <c r="B13" s="74" t="s">
        <v>196</v>
      </c>
      <c r="C13" s="75" t="s">
        <v>197</v>
      </c>
      <c r="D13" s="76" t="s">
        <v>31</v>
      </c>
      <c r="E13" s="30">
        <v>30</v>
      </c>
      <c r="F13" s="84"/>
      <c r="G13" s="84"/>
      <c r="H13" s="84"/>
      <c r="I13" s="85"/>
      <c r="J13" s="84"/>
      <c r="K13" s="95"/>
      <c r="L13" s="120"/>
    </row>
    <row r="14" spans="1:12" s="129" customFormat="1" ht="67.5">
      <c r="A14" s="27">
        <v>11</v>
      </c>
      <c r="B14" s="229" t="s">
        <v>198</v>
      </c>
      <c r="C14" s="230" t="s">
        <v>199</v>
      </c>
      <c r="D14" s="76" t="s">
        <v>31</v>
      </c>
      <c r="E14" s="30">
        <v>16</v>
      </c>
      <c r="F14" s="84"/>
      <c r="G14" s="84"/>
      <c r="H14" s="84"/>
      <c r="I14" s="85"/>
      <c r="J14" s="84"/>
      <c r="K14" s="95"/>
      <c r="L14" s="120"/>
    </row>
    <row r="15" spans="1:13" s="129" customFormat="1" ht="67.5">
      <c r="A15" s="27">
        <v>12</v>
      </c>
      <c r="B15" s="229" t="s">
        <v>200</v>
      </c>
      <c r="C15" s="230" t="s">
        <v>96</v>
      </c>
      <c r="D15" s="76" t="s">
        <v>31</v>
      </c>
      <c r="E15" s="30">
        <v>16</v>
      </c>
      <c r="F15" s="84"/>
      <c r="G15" s="84"/>
      <c r="H15" s="84"/>
      <c r="I15" s="85"/>
      <c r="J15" s="84"/>
      <c r="K15" s="95"/>
      <c r="L15" s="120"/>
      <c r="M15" s="231"/>
    </row>
    <row r="16" spans="1:13" s="129" customFormat="1" ht="45">
      <c r="A16" s="27">
        <v>13</v>
      </c>
      <c r="B16" s="40" t="s">
        <v>201</v>
      </c>
      <c r="C16" s="230" t="s">
        <v>202</v>
      </c>
      <c r="D16" s="76" t="s">
        <v>31</v>
      </c>
      <c r="E16" s="30">
        <v>10</v>
      </c>
      <c r="F16" s="84"/>
      <c r="G16" s="84"/>
      <c r="H16" s="84"/>
      <c r="I16" s="85"/>
      <c r="J16" s="84"/>
      <c r="K16" s="95"/>
      <c r="L16" s="120"/>
      <c r="M16" s="107"/>
    </row>
    <row r="17" spans="1:13" s="1" customFormat="1" ht="16.5">
      <c r="A17" s="41"/>
      <c r="B17" s="42"/>
      <c r="C17" s="43"/>
      <c r="D17" s="44"/>
      <c r="E17" s="45"/>
      <c r="F17" s="105"/>
      <c r="G17" s="109" t="s">
        <v>25</v>
      </c>
      <c r="H17" s="110">
        <f>SUM(H4:H16)</f>
        <v>0</v>
      </c>
      <c r="I17" s="110"/>
      <c r="J17" s="110">
        <f>SUM(J4:J16)</f>
        <v>0</v>
      </c>
      <c r="K17" s="50"/>
      <c r="L17" s="50"/>
      <c r="M17" s="231"/>
    </row>
    <row r="18" spans="1:13" s="1" customFormat="1" ht="56.25">
      <c r="A18" s="51"/>
      <c r="B18" s="232" t="s">
        <v>203</v>
      </c>
      <c r="C18" s="3"/>
      <c r="D18" s="4"/>
      <c r="E18" s="5"/>
      <c r="F18" s="7"/>
      <c r="G18" s="7"/>
      <c r="H18" s="7"/>
      <c r="I18" s="8"/>
      <c r="J18" s="7"/>
      <c r="K18" s="10"/>
      <c r="L18" s="10"/>
      <c r="M18" s="231"/>
    </row>
    <row r="19" ht="16.5">
      <c r="M19" s="231"/>
    </row>
    <row r="20" ht="16.5">
      <c r="M20" s="231"/>
    </row>
    <row r="21" ht="16.5">
      <c r="M21" s="231"/>
    </row>
    <row r="22" ht="12.75">
      <c r="B22" s="1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"/>
  <sheetViews>
    <sheetView zoomScale="105" zoomScaleNormal="105" zoomScalePageLayoutView="0" workbookViewId="0" topLeftCell="A1">
      <selection activeCell="D15" sqref="D15"/>
    </sheetView>
  </sheetViews>
  <sheetFormatPr defaultColWidth="11.57421875" defaultRowHeight="12.75"/>
  <cols>
    <col min="1" max="1" width="4.00390625" style="0" customWidth="1"/>
    <col min="2" max="2" width="24.7109375" style="0" customWidth="1"/>
    <col min="3" max="3" width="21.8515625" style="0" customWidth="1"/>
    <col min="4" max="12" width="10.7109375" style="0" customWidth="1"/>
  </cols>
  <sheetData>
    <row r="1" spans="1:12" s="18" customFormat="1" ht="12.75">
      <c r="A1"/>
      <c r="B1" s="11" t="s">
        <v>204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166" t="s">
        <v>2</v>
      </c>
      <c r="C3" s="166" t="s">
        <v>3</v>
      </c>
      <c r="D3" s="167" t="s">
        <v>4</v>
      </c>
      <c r="E3" s="168" t="s">
        <v>5</v>
      </c>
      <c r="F3" s="169" t="s">
        <v>6</v>
      </c>
      <c r="G3" s="170" t="s">
        <v>7</v>
      </c>
      <c r="H3" s="170" t="s">
        <v>8</v>
      </c>
      <c r="I3" s="171" t="s">
        <v>239</v>
      </c>
      <c r="J3" s="169" t="s">
        <v>9</v>
      </c>
      <c r="K3" s="167" t="s">
        <v>10</v>
      </c>
      <c r="L3" s="149" t="s">
        <v>11</v>
      </c>
    </row>
    <row r="4" spans="1:12" s="129" customFormat="1" ht="124.5" customHeight="1">
      <c r="A4" s="334">
        <v>1</v>
      </c>
      <c r="B4" s="335" t="s">
        <v>205</v>
      </c>
      <c r="C4" s="336" t="s">
        <v>206</v>
      </c>
      <c r="D4" s="337" t="s">
        <v>14</v>
      </c>
      <c r="E4" s="293">
        <v>320</v>
      </c>
      <c r="F4" s="338"/>
      <c r="G4" s="339"/>
      <c r="H4" s="339"/>
      <c r="I4" s="340"/>
      <c r="J4" s="339"/>
      <c r="K4" s="341"/>
      <c r="L4" s="342" t="s">
        <v>15</v>
      </c>
    </row>
    <row r="5" spans="1:12" s="129" customFormat="1" ht="78.75">
      <c r="A5" s="318">
        <v>2</v>
      </c>
      <c r="B5" s="322" t="s">
        <v>207</v>
      </c>
      <c r="C5" s="343" t="s">
        <v>208</v>
      </c>
      <c r="D5" s="318" t="s">
        <v>14</v>
      </c>
      <c r="E5" s="311">
        <v>120</v>
      </c>
      <c r="F5" s="344"/>
      <c r="G5" s="324"/>
      <c r="H5" s="324"/>
      <c r="I5" s="325"/>
      <c r="J5" s="324"/>
      <c r="K5" s="345"/>
      <c r="L5" s="327"/>
    </row>
    <row r="6" spans="1:12" s="1" customFormat="1" ht="11.25">
      <c r="A6" s="316"/>
      <c r="B6" s="309"/>
      <c r="C6" s="310"/>
      <c r="D6" s="308"/>
      <c r="E6" s="318"/>
      <c r="F6" s="319"/>
      <c r="G6" s="320" t="s">
        <v>25</v>
      </c>
      <c r="H6" s="300">
        <f>SUM(H4:H5)</f>
        <v>0</v>
      </c>
      <c r="I6" s="300"/>
      <c r="J6" s="300">
        <f>SUM(J4:J5)</f>
        <v>0</v>
      </c>
      <c r="K6" s="321"/>
      <c r="L6" s="321"/>
    </row>
    <row r="8" ht="12.75">
      <c r="B8" s="376" t="s">
        <v>209</v>
      </c>
    </row>
    <row r="9" ht="12.75">
      <c r="B9" s="376"/>
    </row>
    <row r="10" ht="12.75">
      <c r="B10" s="376"/>
    </row>
    <row r="11" ht="12.75">
      <c r="B11" s="59"/>
    </row>
  </sheetData>
  <sheetProtection selectLockedCells="1" selectUnlockedCells="1"/>
  <mergeCells count="1">
    <mergeCell ref="B8:B1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Normal="105" zoomScalePageLayoutView="0" workbookViewId="0" topLeftCell="A1">
      <selection activeCell="I9" sqref="I9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4" width="10.7109375" style="0" customWidth="1"/>
    <col min="5" max="5" width="10.7109375" style="233" customWidth="1"/>
    <col min="6" max="12" width="10.7109375" style="0" customWidth="1"/>
  </cols>
  <sheetData>
    <row r="1" spans="1:12" s="241" customFormat="1" ht="13.5">
      <c r="A1"/>
      <c r="B1" s="234" t="s">
        <v>210</v>
      </c>
      <c r="C1" s="235"/>
      <c r="D1" s="236"/>
      <c r="E1" s="237"/>
      <c r="F1" s="238"/>
      <c r="G1" s="238"/>
      <c r="H1" s="238"/>
      <c r="I1" s="239"/>
      <c r="J1" s="238"/>
      <c r="K1" s="240"/>
      <c r="L1" s="240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  <c r="L3" s="20" t="s">
        <v>11</v>
      </c>
    </row>
    <row r="4" spans="1:12" s="1" customFormat="1" ht="45">
      <c r="A4" s="27">
        <v>1</v>
      </c>
      <c r="B4" s="242" t="s">
        <v>211</v>
      </c>
      <c r="C4" s="29" t="s">
        <v>36</v>
      </c>
      <c r="D4" s="27" t="s">
        <v>14</v>
      </c>
      <c r="E4" s="30">
        <v>20</v>
      </c>
      <c r="F4" s="32"/>
      <c r="G4" s="32"/>
      <c r="H4" s="32"/>
      <c r="I4" s="33"/>
      <c r="J4" s="32"/>
      <c r="K4" s="243"/>
      <c r="L4" s="35"/>
    </row>
    <row r="5" spans="1:12" s="1" customFormat="1" ht="45">
      <c r="A5" s="290">
        <v>2</v>
      </c>
      <c r="B5" s="346" t="s">
        <v>211</v>
      </c>
      <c r="C5" s="292" t="s">
        <v>212</v>
      </c>
      <c r="D5" s="290" t="s">
        <v>14</v>
      </c>
      <c r="E5" s="293">
        <v>5</v>
      </c>
      <c r="F5" s="294"/>
      <c r="G5" s="294"/>
      <c r="H5" s="294"/>
      <c r="I5" s="305"/>
      <c r="J5" s="294"/>
      <c r="K5" s="303"/>
      <c r="L5" s="301"/>
    </row>
    <row r="6" spans="1:12" s="1" customFormat="1" ht="33.75">
      <c r="A6" s="308">
        <v>3</v>
      </c>
      <c r="B6" s="347" t="s">
        <v>213</v>
      </c>
      <c r="C6" s="310" t="s">
        <v>214</v>
      </c>
      <c r="D6" s="308" t="s">
        <v>14</v>
      </c>
      <c r="E6" s="311">
        <v>5</v>
      </c>
      <c r="F6" s="313"/>
      <c r="G6" s="313"/>
      <c r="H6" s="313"/>
      <c r="I6" s="314"/>
      <c r="J6" s="313"/>
      <c r="K6" s="302"/>
      <c r="L6" s="302"/>
    </row>
    <row r="7" spans="1:12" s="1" customFormat="1" ht="11.25">
      <c r="A7" s="316"/>
      <c r="B7" s="309"/>
      <c r="C7" s="310"/>
      <c r="D7" s="308"/>
      <c r="E7" s="318"/>
      <c r="F7" s="319"/>
      <c r="G7" s="320" t="s">
        <v>25</v>
      </c>
      <c r="H7" s="300">
        <f>SUM(H4:H6)</f>
        <v>0</v>
      </c>
      <c r="I7" s="328"/>
      <c r="J7" s="300">
        <f>SUM(J4:J6)</f>
        <v>0</v>
      </c>
      <c r="K7" s="321"/>
      <c r="L7" s="321"/>
    </row>
    <row r="9" ht="22.5">
      <c r="B9" s="112" t="s">
        <v>215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Normal="105" zoomScalePageLayoutView="0" workbookViewId="0" topLeftCell="A1">
      <selection activeCell="F9" sqref="F9"/>
    </sheetView>
  </sheetViews>
  <sheetFormatPr defaultColWidth="11.57421875" defaultRowHeight="12.75"/>
  <cols>
    <col min="1" max="1" width="3.8515625" style="0" customWidth="1"/>
    <col min="2" max="2" width="47.140625" style="56" customWidth="1"/>
    <col min="3" max="3" width="10.7109375" style="56" customWidth="1"/>
    <col min="4" max="12" width="10.7109375" style="0" customWidth="1"/>
  </cols>
  <sheetData>
    <row r="1" spans="1:10" s="18" customFormat="1" ht="12.75">
      <c r="A1"/>
      <c r="B1" s="244" t="s">
        <v>216</v>
      </c>
      <c r="C1" s="59"/>
      <c r="D1" s="13"/>
      <c r="E1" s="179"/>
      <c r="F1" s="245"/>
      <c r="G1" s="245"/>
      <c r="H1" s="245"/>
      <c r="I1" s="246"/>
      <c r="J1" s="245"/>
    </row>
    <row r="2" spans="1:10" s="1" customFormat="1" ht="11.25">
      <c r="A2" s="247"/>
      <c r="B2" s="2"/>
      <c r="C2" s="3"/>
      <c r="D2" s="4"/>
      <c r="E2" s="186"/>
      <c r="F2" s="114"/>
      <c r="G2" s="114"/>
      <c r="H2" s="114"/>
      <c r="I2" s="248"/>
      <c r="J2" s="114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  <c r="L3" s="20" t="s">
        <v>11</v>
      </c>
    </row>
    <row r="4" spans="1:12" s="1" customFormat="1" ht="146.25">
      <c r="A4" s="348">
        <v>1</v>
      </c>
      <c r="B4" s="349" t="s">
        <v>217</v>
      </c>
      <c r="C4" s="350" t="s">
        <v>72</v>
      </c>
      <c r="D4" s="348" t="s">
        <v>34</v>
      </c>
      <c r="E4" s="351">
        <v>45</v>
      </c>
      <c r="F4" s="339"/>
      <c r="G4" s="352"/>
      <c r="H4" s="352"/>
      <c r="I4" s="305"/>
      <c r="J4" s="294"/>
      <c r="K4" s="353"/>
      <c r="L4" s="354"/>
    </row>
    <row r="5" spans="1:12" s="1" customFormat="1" ht="67.5">
      <c r="A5" s="356">
        <v>2</v>
      </c>
      <c r="B5" s="357" t="s">
        <v>218</v>
      </c>
      <c r="C5" s="358" t="s">
        <v>86</v>
      </c>
      <c r="D5" s="356" t="s">
        <v>34</v>
      </c>
      <c r="E5" s="359">
        <v>32</v>
      </c>
      <c r="F5" s="324"/>
      <c r="G5" s="360"/>
      <c r="H5" s="360"/>
      <c r="I5" s="314"/>
      <c r="J5" s="313"/>
      <c r="K5" s="361"/>
      <c r="L5" s="362"/>
    </row>
    <row r="6" spans="1:12" s="1" customFormat="1" ht="11.25">
      <c r="A6" s="356"/>
      <c r="B6" s="357"/>
      <c r="C6" s="358"/>
      <c r="D6" s="356"/>
      <c r="E6" s="363"/>
      <c r="F6" s="364"/>
      <c r="G6" s="320" t="s">
        <v>25</v>
      </c>
      <c r="H6" s="300">
        <f>SUM(H4:H5)</f>
        <v>0</v>
      </c>
      <c r="I6" s="300"/>
      <c r="J6" s="300">
        <f>SUM(J4:J5)</f>
        <v>0</v>
      </c>
      <c r="K6" s="365"/>
      <c r="L6" s="365"/>
    </row>
    <row r="7" spans="1:12" s="1" customFormat="1" ht="34.5" thickBot="1">
      <c r="A7" s="253"/>
      <c r="B7" s="355" t="s">
        <v>219</v>
      </c>
      <c r="C7" s="249"/>
      <c r="D7" s="250"/>
      <c r="E7" s="251"/>
      <c r="F7" s="104"/>
      <c r="G7" s="254"/>
      <c r="H7" s="255"/>
      <c r="I7" s="256"/>
      <c r="J7" s="255"/>
      <c r="K7" s="252"/>
      <c r="L7" s="252"/>
    </row>
    <row r="8" spans="1:12" s="1" customFormat="1" ht="13.5" thickBot="1">
      <c r="A8" s="253"/>
      <c r="B8" s="56"/>
      <c r="C8" s="56"/>
      <c r="D8"/>
      <c r="E8"/>
      <c r="F8"/>
      <c r="G8"/>
      <c r="H8"/>
      <c r="I8"/>
      <c r="J8"/>
      <c r="K8"/>
      <c r="L8"/>
    </row>
    <row r="9" ht="33.75">
      <c r="B9" s="112" t="s">
        <v>220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="60" zoomScaleNormal="105" zoomScalePageLayoutView="0" workbookViewId="0" topLeftCell="A1">
      <selection activeCell="E17" sqref="E17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12" width="10.7109375" style="0" customWidth="1"/>
  </cols>
  <sheetData>
    <row r="1" spans="1:12" s="18" customFormat="1" ht="12.75">
      <c r="A1"/>
      <c r="B1" s="11" t="s">
        <v>221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149" t="s">
        <v>2</v>
      </c>
      <c r="C3" s="149" t="s">
        <v>3</v>
      </c>
      <c r="D3" s="20" t="s">
        <v>4</v>
      </c>
      <c r="E3" s="21" t="s">
        <v>5</v>
      </c>
      <c r="F3" s="71" t="s">
        <v>6</v>
      </c>
      <c r="G3" s="150" t="s">
        <v>7</v>
      </c>
      <c r="H3" s="150" t="s">
        <v>8</v>
      </c>
      <c r="I3" s="151" t="s">
        <v>239</v>
      </c>
      <c r="J3" s="71" t="s">
        <v>9</v>
      </c>
      <c r="K3" s="20" t="s">
        <v>10</v>
      </c>
      <c r="L3" s="149" t="s">
        <v>11</v>
      </c>
    </row>
    <row r="4" spans="1:12" s="1" customFormat="1" ht="146.25">
      <c r="A4" s="366">
        <v>1</v>
      </c>
      <c r="B4" s="367" t="s">
        <v>222</v>
      </c>
      <c r="C4" s="292" t="s">
        <v>223</v>
      </c>
      <c r="D4" s="290" t="s">
        <v>54</v>
      </c>
      <c r="E4" s="293">
        <v>6</v>
      </c>
      <c r="F4" s="294"/>
      <c r="G4" s="368"/>
      <c r="H4" s="368"/>
      <c r="I4" s="369"/>
      <c r="J4" s="294"/>
      <c r="K4" s="370"/>
      <c r="L4" s="371" t="s">
        <v>15</v>
      </c>
    </row>
    <row r="5" spans="1:12" s="1" customFormat="1" ht="11.25">
      <c r="A5" s="316"/>
      <c r="B5" s="309"/>
      <c r="C5" s="310"/>
      <c r="D5" s="308"/>
      <c r="E5" s="318"/>
      <c r="F5" s="319"/>
      <c r="G5" s="320" t="s">
        <v>25</v>
      </c>
      <c r="H5" s="300">
        <f>SUM(H4)</f>
        <v>0</v>
      </c>
      <c r="I5" s="300"/>
      <c r="J5" s="300">
        <f>SUM(J4)</f>
        <v>0</v>
      </c>
      <c r="K5" s="321"/>
      <c r="L5" s="3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zoomScaleNormal="105" zoomScalePageLayoutView="0" workbookViewId="0" topLeftCell="A1">
      <selection activeCell="O4" sqref="O4"/>
    </sheetView>
  </sheetViews>
  <sheetFormatPr defaultColWidth="11.57421875" defaultRowHeight="12.75"/>
  <cols>
    <col min="1" max="1" width="3.00390625" style="0" customWidth="1"/>
    <col min="2" max="2" width="40.00390625" style="0" customWidth="1"/>
    <col min="3" max="12" width="10.7109375" style="0" customWidth="1"/>
  </cols>
  <sheetData>
    <row r="1" spans="1:12" s="18" customFormat="1" ht="12.75">
      <c r="A1"/>
      <c r="B1" s="11" t="s">
        <v>224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149" t="s">
        <v>2</v>
      </c>
      <c r="C3" s="149" t="s">
        <v>3</v>
      </c>
      <c r="D3" s="20" t="s">
        <v>4</v>
      </c>
      <c r="E3" s="21" t="s">
        <v>5</v>
      </c>
      <c r="F3" s="71" t="s">
        <v>6</v>
      </c>
      <c r="G3" s="150" t="s">
        <v>7</v>
      </c>
      <c r="H3" s="150" t="s">
        <v>8</v>
      </c>
      <c r="I3" s="151" t="s">
        <v>239</v>
      </c>
      <c r="J3" s="71" t="s">
        <v>9</v>
      </c>
      <c r="K3" s="20" t="s">
        <v>10</v>
      </c>
      <c r="L3" s="149" t="s">
        <v>11</v>
      </c>
    </row>
    <row r="4" spans="1:12" s="1" customFormat="1" ht="154.5" customHeight="1">
      <c r="A4" s="152">
        <v>1</v>
      </c>
      <c r="B4" s="259" t="s">
        <v>225</v>
      </c>
      <c r="C4" s="29" t="s">
        <v>226</v>
      </c>
      <c r="D4" s="27" t="s">
        <v>54</v>
      </c>
      <c r="E4" s="30">
        <v>120</v>
      </c>
      <c r="F4" s="32"/>
      <c r="G4" s="154"/>
      <c r="H4" s="154"/>
      <c r="I4" s="257"/>
      <c r="J4" s="32"/>
      <c r="K4" s="258"/>
      <c r="L4" s="157"/>
    </row>
    <row r="5" spans="1:12" s="1" customFormat="1" ht="161.25" customHeight="1">
      <c r="A5" s="366">
        <v>2</v>
      </c>
      <c r="B5" s="291" t="s">
        <v>227</v>
      </c>
      <c r="C5" s="292" t="s">
        <v>226</v>
      </c>
      <c r="D5" s="290" t="s">
        <v>54</v>
      </c>
      <c r="E5" s="293">
        <v>60</v>
      </c>
      <c r="F5" s="294"/>
      <c r="G5" s="368"/>
      <c r="H5" s="368"/>
      <c r="I5" s="369"/>
      <c r="J5" s="294"/>
      <c r="K5" s="370"/>
      <c r="L5" s="371"/>
    </row>
    <row r="6" spans="1:12" s="1" customFormat="1" ht="22.5">
      <c r="A6" s="308">
        <v>3</v>
      </c>
      <c r="B6" s="309" t="s">
        <v>228</v>
      </c>
      <c r="C6" s="310" t="s">
        <v>229</v>
      </c>
      <c r="D6" s="308" t="s">
        <v>54</v>
      </c>
      <c r="E6" s="311">
        <v>2</v>
      </c>
      <c r="F6" s="313"/>
      <c r="G6" s="313"/>
      <c r="H6" s="313"/>
      <c r="I6" s="314"/>
      <c r="J6" s="313"/>
      <c r="K6" s="373"/>
      <c r="L6" s="316"/>
    </row>
    <row r="7" spans="1:12" s="1" customFormat="1" ht="11.25">
      <c r="A7" s="316"/>
      <c r="B7" s="309"/>
      <c r="C7" s="310"/>
      <c r="D7" s="308"/>
      <c r="E7" s="318"/>
      <c r="F7" s="319"/>
      <c r="G7" s="320" t="s">
        <v>25</v>
      </c>
      <c r="H7" s="300">
        <f>SUM(H4:H6)</f>
        <v>0</v>
      </c>
      <c r="I7" s="300"/>
      <c r="J7" s="300">
        <f>SUM(J4:J6)</f>
        <v>0</v>
      </c>
      <c r="K7" s="321"/>
      <c r="L7" s="321"/>
    </row>
    <row r="8" ht="34.5" thickBot="1">
      <c r="B8" s="375" t="s">
        <v>230</v>
      </c>
    </row>
    <row r="10" ht="12.75">
      <c r="B10" s="233"/>
    </row>
    <row r="12" spans="9:10" ht="12.75">
      <c r="I12" s="213"/>
      <c r="J12" s="260"/>
    </row>
    <row r="13" spans="9:10" ht="12.75">
      <c r="I13" s="213"/>
      <c r="J13" s="26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7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Normal="105" zoomScalePageLayoutView="0" workbookViewId="0" topLeftCell="A1">
      <selection activeCell="R17" sqref="R17"/>
    </sheetView>
  </sheetViews>
  <sheetFormatPr defaultColWidth="11.57421875" defaultRowHeight="12.75"/>
  <cols>
    <col min="1" max="1" width="3.421875" style="56" customWidth="1"/>
    <col min="2" max="2" width="47.140625" style="56" customWidth="1"/>
    <col min="3" max="5" width="10.7109375" style="56" customWidth="1"/>
    <col min="6" max="6" width="10.7109375" style="57" customWidth="1"/>
    <col min="7" max="10" width="10.7109375" style="56" customWidth="1"/>
    <col min="11" max="12" width="10.7109375" style="0" customWidth="1"/>
    <col min="13" max="252" width="11.57421875" style="56" customWidth="1"/>
  </cols>
  <sheetData>
    <row r="1" spans="1:12" s="59" customFormat="1" ht="12.75">
      <c r="A1"/>
      <c r="B1" s="58" t="s">
        <v>28</v>
      </c>
      <c r="D1" s="60"/>
      <c r="E1" s="61"/>
      <c r="F1" s="62"/>
      <c r="G1" s="63"/>
      <c r="H1" s="63"/>
      <c r="I1" s="64"/>
      <c r="J1" s="63"/>
      <c r="K1" s="18"/>
      <c r="L1" s="18"/>
    </row>
    <row r="2" spans="1:12" s="3" customFormat="1" ht="11.25">
      <c r="A2" s="65"/>
      <c r="B2" s="2"/>
      <c r="D2" s="66"/>
      <c r="E2" s="67"/>
      <c r="F2" s="68"/>
      <c r="G2" s="69"/>
      <c r="H2" s="69"/>
      <c r="I2" s="70"/>
      <c r="J2" s="69"/>
      <c r="K2" s="1"/>
      <c r="L2" s="1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  <c r="L3" s="20" t="s">
        <v>11</v>
      </c>
    </row>
    <row r="4" spans="1:12" s="3" customFormat="1" ht="78.75">
      <c r="A4" s="73">
        <v>1</v>
      </c>
      <c r="B4" s="74" t="s">
        <v>29</v>
      </c>
      <c r="C4" s="75" t="s">
        <v>30</v>
      </c>
      <c r="D4" s="76" t="s">
        <v>31</v>
      </c>
      <c r="E4" s="30">
        <v>5000</v>
      </c>
      <c r="F4" s="32"/>
      <c r="G4" s="32"/>
      <c r="H4" s="32"/>
      <c r="I4" s="33"/>
      <c r="J4" s="32"/>
      <c r="K4" s="77"/>
      <c r="L4" s="78" t="s">
        <v>15</v>
      </c>
    </row>
    <row r="5" spans="1:12" s="3" customFormat="1" ht="78.75">
      <c r="A5" s="73">
        <v>2</v>
      </c>
      <c r="B5" s="74" t="s">
        <v>32</v>
      </c>
      <c r="C5" s="75" t="s">
        <v>33</v>
      </c>
      <c r="D5" s="76" t="s">
        <v>34</v>
      </c>
      <c r="E5" s="30">
        <v>250</v>
      </c>
      <c r="F5" s="79"/>
      <c r="G5" s="32"/>
      <c r="H5" s="32"/>
      <c r="I5" s="33"/>
      <c r="J5" s="32"/>
      <c r="K5" s="77"/>
      <c r="L5" s="78"/>
    </row>
    <row r="6" spans="1:12" s="3" customFormat="1" ht="33.75">
      <c r="A6" s="73">
        <v>3</v>
      </c>
      <c r="B6" s="28" t="s">
        <v>35</v>
      </c>
      <c r="C6" s="29" t="s">
        <v>36</v>
      </c>
      <c r="D6" s="27" t="s">
        <v>31</v>
      </c>
      <c r="E6" s="30">
        <v>300</v>
      </c>
      <c r="F6" s="32"/>
      <c r="G6" s="32"/>
      <c r="H6" s="32"/>
      <c r="I6" s="33"/>
      <c r="J6" s="32"/>
      <c r="K6" s="77"/>
      <c r="L6" s="80" t="s">
        <v>15</v>
      </c>
    </row>
    <row r="7" spans="1:12" s="3" customFormat="1" ht="22.5">
      <c r="A7" s="73">
        <v>4</v>
      </c>
      <c r="B7" s="28" t="s">
        <v>37</v>
      </c>
      <c r="C7" s="29" t="s">
        <v>38</v>
      </c>
      <c r="D7" s="27" t="s">
        <v>31</v>
      </c>
      <c r="E7" s="30">
        <v>1400</v>
      </c>
      <c r="F7" s="79"/>
      <c r="G7" s="32"/>
      <c r="H7" s="32"/>
      <c r="I7" s="33"/>
      <c r="J7" s="32"/>
      <c r="K7" s="77"/>
      <c r="L7" s="80" t="s">
        <v>15</v>
      </c>
    </row>
    <row r="8" spans="1:12" s="3" customFormat="1" ht="22.5">
      <c r="A8" s="73">
        <v>5</v>
      </c>
      <c r="B8" s="28" t="s">
        <v>37</v>
      </c>
      <c r="C8" s="29" t="s">
        <v>39</v>
      </c>
      <c r="D8" s="27" t="s">
        <v>31</v>
      </c>
      <c r="E8" s="30">
        <v>190</v>
      </c>
      <c r="F8" s="79"/>
      <c r="G8" s="32"/>
      <c r="H8" s="32"/>
      <c r="I8" s="33"/>
      <c r="J8" s="32"/>
      <c r="K8" s="77"/>
      <c r="L8" s="81" t="s">
        <v>15</v>
      </c>
    </row>
    <row r="9" spans="1:12" s="88" customFormat="1" ht="33.75">
      <c r="A9" s="82">
        <v>6</v>
      </c>
      <c r="B9" s="74" t="s">
        <v>40</v>
      </c>
      <c r="C9" s="75" t="s">
        <v>41</v>
      </c>
      <c r="D9" s="76" t="s">
        <v>31</v>
      </c>
      <c r="E9" s="30">
        <v>1890</v>
      </c>
      <c r="F9" s="83"/>
      <c r="G9" s="84"/>
      <c r="H9" s="84"/>
      <c r="I9" s="85"/>
      <c r="J9" s="84"/>
      <c r="K9" s="86"/>
      <c r="L9" s="87" t="s">
        <v>15</v>
      </c>
    </row>
    <row r="10" spans="1:12" s="3" customFormat="1" ht="33.75">
      <c r="A10" s="73">
        <v>7</v>
      </c>
      <c r="B10" s="28" t="s">
        <v>42</v>
      </c>
      <c r="C10" s="29" t="s">
        <v>22</v>
      </c>
      <c r="D10" s="27" t="s">
        <v>31</v>
      </c>
      <c r="E10" s="30">
        <v>560</v>
      </c>
      <c r="F10" s="79"/>
      <c r="G10" s="32"/>
      <c r="H10" s="32"/>
      <c r="I10" s="33"/>
      <c r="J10" s="32"/>
      <c r="K10" s="77"/>
      <c r="L10" s="81"/>
    </row>
    <row r="11" spans="1:12" s="3" customFormat="1" ht="33.75">
      <c r="A11" s="73">
        <v>8</v>
      </c>
      <c r="B11" s="28" t="s">
        <v>42</v>
      </c>
      <c r="C11" s="29" t="s">
        <v>43</v>
      </c>
      <c r="D11" s="27" t="s">
        <v>31</v>
      </c>
      <c r="E11" s="30">
        <v>50</v>
      </c>
      <c r="F11" s="79"/>
      <c r="G11" s="32"/>
      <c r="H11" s="32"/>
      <c r="I11" s="33"/>
      <c r="J11" s="32"/>
      <c r="K11" s="77"/>
      <c r="L11" s="81"/>
    </row>
    <row r="12" spans="1:12" s="3" customFormat="1" ht="45">
      <c r="A12" s="73">
        <v>9</v>
      </c>
      <c r="B12" s="28" t="s">
        <v>44</v>
      </c>
      <c r="C12" s="29" t="s">
        <v>45</v>
      </c>
      <c r="D12" s="27" t="s">
        <v>31</v>
      </c>
      <c r="E12" s="30">
        <v>1890</v>
      </c>
      <c r="F12" s="32"/>
      <c r="G12" s="32"/>
      <c r="H12" s="32"/>
      <c r="I12" s="33"/>
      <c r="J12" s="32"/>
      <c r="K12" s="77"/>
      <c r="L12" s="81"/>
    </row>
    <row r="13" spans="1:12" s="3" customFormat="1" ht="45">
      <c r="A13" s="73">
        <v>10</v>
      </c>
      <c r="B13" s="28" t="s">
        <v>44</v>
      </c>
      <c r="C13" s="29" t="s">
        <v>46</v>
      </c>
      <c r="D13" s="27" t="s">
        <v>31</v>
      </c>
      <c r="E13" s="30">
        <v>4000</v>
      </c>
      <c r="F13" s="32"/>
      <c r="G13" s="32"/>
      <c r="H13" s="32"/>
      <c r="I13" s="33"/>
      <c r="J13" s="32"/>
      <c r="K13" s="77"/>
      <c r="L13" s="81"/>
    </row>
    <row r="14" spans="1:12" s="3" customFormat="1" ht="67.5">
      <c r="A14" s="73">
        <v>11</v>
      </c>
      <c r="B14" s="28" t="s">
        <v>47</v>
      </c>
      <c r="C14" s="29" t="s">
        <v>48</v>
      </c>
      <c r="D14" s="27" t="s">
        <v>31</v>
      </c>
      <c r="E14" s="30">
        <v>130</v>
      </c>
      <c r="F14" s="79"/>
      <c r="G14" s="32"/>
      <c r="H14" s="32"/>
      <c r="I14" s="33"/>
      <c r="J14" s="32"/>
      <c r="K14" s="77"/>
      <c r="L14" s="81"/>
    </row>
    <row r="15" spans="1:12" s="3" customFormat="1" ht="56.25">
      <c r="A15" s="73">
        <v>12</v>
      </c>
      <c r="B15" s="28" t="s">
        <v>49</v>
      </c>
      <c r="C15" s="29" t="s">
        <v>50</v>
      </c>
      <c r="D15" s="27" t="s">
        <v>31</v>
      </c>
      <c r="E15" s="30">
        <v>950</v>
      </c>
      <c r="F15" s="32"/>
      <c r="G15" s="32"/>
      <c r="H15" s="32"/>
      <c r="I15" s="33"/>
      <c r="J15" s="32"/>
      <c r="K15" s="77"/>
      <c r="L15" s="81"/>
    </row>
    <row r="16" spans="1:12" s="3" customFormat="1" ht="22.5">
      <c r="A16" s="73">
        <v>13</v>
      </c>
      <c r="B16" s="28" t="s">
        <v>51</v>
      </c>
      <c r="C16" s="29" t="s">
        <v>38</v>
      </c>
      <c r="D16" s="27" t="s">
        <v>31</v>
      </c>
      <c r="E16" s="30">
        <v>360</v>
      </c>
      <c r="F16" s="32"/>
      <c r="G16" s="32"/>
      <c r="H16" s="32"/>
      <c r="I16" s="33"/>
      <c r="J16" s="32"/>
      <c r="K16" s="77"/>
      <c r="L16" s="81"/>
    </row>
    <row r="17" spans="1:12" s="1" customFormat="1" ht="67.5">
      <c r="A17" s="73">
        <v>14</v>
      </c>
      <c r="B17" s="28" t="s">
        <v>52</v>
      </c>
      <c r="C17" s="29" t="s">
        <v>53</v>
      </c>
      <c r="D17" s="27" t="s">
        <v>54</v>
      </c>
      <c r="E17" s="30">
        <v>190</v>
      </c>
      <c r="F17" s="32"/>
      <c r="G17" s="32"/>
      <c r="H17" s="32"/>
      <c r="I17" s="33"/>
      <c r="J17" s="32"/>
      <c r="K17" s="34"/>
      <c r="L17" s="35" t="s">
        <v>15</v>
      </c>
    </row>
    <row r="18" spans="1:12" s="97" customFormat="1" ht="56.25">
      <c r="A18" s="89">
        <v>15</v>
      </c>
      <c r="B18" s="90" t="s">
        <v>55</v>
      </c>
      <c r="C18" s="91" t="s">
        <v>56</v>
      </c>
      <c r="D18" s="92" t="s">
        <v>57</v>
      </c>
      <c r="E18" s="39">
        <v>24</v>
      </c>
      <c r="F18" s="93"/>
      <c r="G18" s="93"/>
      <c r="H18" s="93"/>
      <c r="I18" s="94"/>
      <c r="J18" s="93"/>
      <c r="K18" s="95"/>
      <c r="L18" s="96"/>
    </row>
    <row r="19" spans="1:12" s="3" customFormat="1" ht="67.5">
      <c r="A19" s="29">
        <v>16</v>
      </c>
      <c r="B19" s="98" t="s">
        <v>58</v>
      </c>
      <c r="C19" s="29" t="s">
        <v>59</v>
      </c>
      <c r="D19" s="27" t="s">
        <v>57</v>
      </c>
      <c r="E19" s="30">
        <v>120</v>
      </c>
      <c r="F19" s="32"/>
      <c r="G19" s="32"/>
      <c r="H19" s="32"/>
      <c r="I19" s="33"/>
      <c r="J19" s="32"/>
      <c r="K19" s="34"/>
      <c r="L19" s="35"/>
    </row>
    <row r="20" spans="2:10" ht="12.75">
      <c r="B20" s="42"/>
      <c r="C20" s="43"/>
      <c r="D20" s="99"/>
      <c r="E20" s="100"/>
      <c r="F20" s="101"/>
      <c r="G20" s="102" t="s">
        <v>25</v>
      </c>
      <c r="H20" s="103">
        <f>SUM(H4:H19)</f>
        <v>0</v>
      </c>
      <c r="I20" s="103"/>
      <c r="J20" s="103">
        <f>SUM(J4:J19)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  <rowBreaks count="1" manualBreakCount="1">
    <brk id="1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60" zoomScalePageLayoutView="0" workbookViewId="0" topLeftCell="A1">
      <selection activeCell="B25" sqref="B25"/>
    </sheetView>
  </sheetViews>
  <sheetFormatPr defaultColWidth="9.140625" defaultRowHeight="12.75"/>
  <cols>
    <col min="1" max="1" width="3.57421875" style="0" customWidth="1"/>
    <col min="2" max="2" width="33.140625" style="0" customWidth="1"/>
    <col min="3" max="12" width="10.7109375" style="0" customWidth="1"/>
  </cols>
  <sheetData>
    <row r="1" spans="2:13" ht="12.75">
      <c r="B1" s="11" t="s">
        <v>231</v>
      </c>
      <c r="C1" s="59"/>
      <c r="D1" s="13"/>
      <c r="E1" s="14"/>
      <c r="F1" s="15"/>
      <c r="G1" s="15"/>
      <c r="H1" s="15"/>
      <c r="I1" s="16"/>
      <c r="J1" s="15"/>
      <c r="K1" s="17"/>
      <c r="L1" s="17"/>
      <c r="M1" s="18"/>
    </row>
    <row r="2" spans="1:13" ht="12.7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  <c r="M2" s="1"/>
    </row>
    <row r="3" spans="1:13" ht="22.5">
      <c r="A3" s="167" t="s">
        <v>1</v>
      </c>
      <c r="B3" s="166" t="s">
        <v>2</v>
      </c>
      <c r="C3" s="166" t="s">
        <v>3</v>
      </c>
      <c r="D3" s="167" t="s">
        <v>4</v>
      </c>
      <c r="E3" s="168" t="s">
        <v>5</v>
      </c>
      <c r="F3" s="169" t="s">
        <v>6</v>
      </c>
      <c r="G3" s="170" t="s">
        <v>7</v>
      </c>
      <c r="H3" s="170" t="s">
        <v>8</v>
      </c>
      <c r="I3" s="171" t="s">
        <v>239</v>
      </c>
      <c r="J3" s="169" t="s">
        <v>9</v>
      </c>
      <c r="K3" s="167" t="s">
        <v>10</v>
      </c>
      <c r="L3" s="166" t="s">
        <v>11</v>
      </c>
      <c r="M3" s="26"/>
    </row>
    <row r="4" spans="1:13" ht="72">
      <c r="A4" s="372">
        <v>1</v>
      </c>
      <c r="B4" s="374" t="s">
        <v>232</v>
      </c>
      <c r="C4" s="310" t="s">
        <v>233</v>
      </c>
      <c r="D4" s="308" t="s">
        <v>54</v>
      </c>
      <c r="E4" s="311">
        <v>18</v>
      </c>
      <c r="F4" s="313"/>
      <c r="G4" s="313"/>
      <c r="H4" s="313"/>
      <c r="I4" s="314"/>
      <c r="J4" s="313"/>
      <c r="K4" s="373"/>
      <c r="L4" s="316" t="s">
        <v>15</v>
      </c>
      <c r="M4" s="1"/>
    </row>
    <row r="5" spans="1:13" ht="12.75">
      <c r="A5" s="316"/>
      <c r="B5" s="309"/>
      <c r="C5" s="310"/>
      <c r="D5" s="308"/>
      <c r="E5" s="318"/>
      <c r="F5" s="319"/>
      <c r="G5" s="320" t="s">
        <v>25</v>
      </c>
      <c r="H5" s="300">
        <f>SUM(H4:H4)</f>
        <v>0</v>
      </c>
      <c r="I5" s="300"/>
      <c r="J5" s="300">
        <f>SUM(J4:J4)</f>
        <v>0</v>
      </c>
      <c r="K5" s="321"/>
      <c r="L5" s="321"/>
      <c r="M5" s="1"/>
    </row>
    <row r="6" spans="2:3" ht="12.75">
      <c r="B6" s="261"/>
      <c r="C6" s="213"/>
    </row>
    <row r="7" spans="2:3" ht="12.75">
      <c r="B7" s="213"/>
      <c r="C7" s="2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selection activeCell="C16" sqref="C16"/>
    </sheetView>
  </sheetViews>
  <sheetFormatPr defaultColWidth="9.140625" defaultRowHeight="12.75"/>
  <cols>
    <col min="1" max="1" width="5.140625" style="0" customWidth="1"/>
    <col min="2" max="2" width="55.421875" style="0" customWidth="1"/>
    <col min="3" max="11" width="10.7109375" style="0" customWidth="1"/>
  </cols>
  <sheetData>
    <row r="1" spans="2:11" ht="12.75">
      <c r="B1" s="11" t="s">
        <v>60</v>
      </c>
      <c r="C1" s="59"/>
      <c r="D1" s="13"/>
      <c r="E1" s="14"/>
      <c r="F1" s="105"/>
      <c r="G1" s="15"/>
      <c r="H1" s="15"/>
      <c r="I1" s="16"/>
      <c r="J1" s="15"/>
      <c r="K1" s="17"/>
    </row>
    <row r="2" spans="1:11" ht="12.75">
      <c r="A2" s="19"/>
      <c r="B2" s="2"/>
      <c r="C2" s="3"/>
      <c r="D2" s="4"/>
      <c r="E2" s="5"/>
      <c r="F2" s="105"/>
      <c r="G2" s="7"/>
      <c r="H2" s="7"/>
      <c r="I2" s="8"/>
      <c r="J2" s="7"/>
      <c r="K2" s="10"/>
    </row>
    <row r="3" spans="1:1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</row>
    <row r="4" spans="1:11" ht="56.25">
      <c r="A4" s="73">
        <v>1</v>
      </c>
      <c r="B4" s="28" t="s">
        <v>61</v>
      </c>
      <c r="C4" s="29" t="s">
        <v>62</v>
      </c>
      <c r="D4" s="27" t="s">
        <v>31</v>
      </c>
      <c r="E4" s="30">
        <v>5</v>
      </c>
      <c r="F4" s="32"/>
      <c r="G4" s="32"/>
      <c r="H4" s="32"/>
      <c r="I4" s="33"/>
      <c r="J4" s="32"/>
      <c r="K4" s="34"/>
    </row>
    <row r="5" spans="1:11" ht="78.75">
      <c r="A5" s="73">
        <v>2</v>
      </c>
      <c r="B5" s="28" t="s">
        <v>63</v>
      </c>
      <c r="C5" s="29" t="s">
        <v>64</v>
      </c>
      <c r="D5" s="27" t="s">
        <v>31</v>
      </c>
      <c r="E5" s="30">
        <v>39</v>
      </c>
      <c r="F5" s="32"/>
      <c r="G5" s="32"/>
      <c r="H5" s="32"/>
      <c r="I5" s="33"/>
      <c r="J5" s="32"/>
      <c r="K5" s="34"/>
    </row>
    <row r="6" spans="1:11" ht="78.75">
      <c r="A6" s="89">
        <v>3</v>
      </c>
      <c r="B6" s="90" t="s">
        <v>63</v>
      </c>
      <c r="C6" s="91" t="s">
        <v>65</v>
      </c>
      <c r="D6" s="92" t="s">
        <v>31</v>
      </c>
      <c r="E6" s="39">
        <v>180</v>
      </c>
      <c r="F6" s="93"/>
      <c r="G6" s="93"/>
      <c r="H6" s="93"/>
      <c r="I6" s="94"/>
      <c r="J6" s="93"/>
      <c r="K6" s="95"/>
    </row>
    <row r="7" spans="1:11" ht="56.25">
      <c r="A7" s="73">
        <v>4</v>
      </c>
      <c r="B7" s="28" t="s">
        <v>66</v>
      </c>
      <c r="C7" s="29" t="s">
        <v>67</v>
      </c>
      <c r="D7" s="27" t="s">
        <v>31</v>
      </c>
      <c r="E7" s="30">
        <v>155</v>
      </c>
      <c r="F7" s="32"/>
      <c r="G7" s="32"/>
      <c r="H7" s="32"/>
      <c r="I7" s="33"/>
      <c r="J7" s="32"/>
      <c r="K7" s="34"/>
    </row>
    <row r="8" spans="1:11" ht="12.75">
      <c r="A8" s="82" t="s">
        <v>68</v>
      </c>
      <c r="B8" s="74" t="s">
        <v>69</v>
      </c>
      <c r="C8" s="75" t="s">
        <v>70</v>
      </c>
      <c r="D8" s="76" t="s">
        <v>34</v>
      </c>
      <c r="E8" s="30">
        <v>55</v>
      </c>
      <c r="F8" s="84"/>
      <c r="G8" s="32"/>
      <c r="H8" s="32"/>
      <c r="I8" s="85"/>
      <c r="J8" s="32"/>
      <c r="K8" s="106"/>
    </row>
    <row r="9" spans="1:11" ht="45">
      <c r="A9" s="82">
        <v>5</v>
      </c>
      <c r="B9" s="74" t="s">
        <v>71</v>
      </c>
      <c r="C9" s="75" t="s">
        <v>72</v>
      </c>
      <c r="D9" s="76" t="s">
        <v>31</v>
      </c>
      <c r="E9" s="39">
        <v>20</v>
      </c>
      <c r="F9" s="79"/>
      <c r="G9" s="32"/>
      <c r="H9" s="32"/>
      <c r="I9" s="85"/>
      <c r="J9" s="32"/>
      <c r="K9" s="106"/>
    </row>
    <row r="10" spans="1:11" ht="12.75">
      <c r="A10" s="82" t="s">
        <v>73</v>
      </c>
      <c r="B10" s="74" t="s">
        <v>74</v>
      </c>
      <c r="C10" s="75" t="s">
        <v>75</v>
      </c>
      <c r="D10" s="76" t="s">
        <v>54</v>
      </c>
      <c r="E10" s="30">
        <v>3</v>
      </c>
      <c r="F10" s="84"/>
      <c r="G10" s="32"/>
      <c r="H10" s="32"/>
      <c r="I10" s="85"/>
      <c r="J10" s="32"/>
      <c r="K10" s="106"/>
    </row>
    <row r="11" spans="1:11" ht="67.5">
      <c r="A11" s="82">
        <v>6</v>
      </c>
      <c r="B11" s="74" t="s">
        <v>76</v>
      </c>
      <c r="C11" s="91" t="s">
        <v>77</v>
      </c>
      <c r="D11" s="76" t="s">
        <v>31</v>
      </c>
      <c r="E11" s="30">
        <v>40</v>
      </c>
      <c r="F11" s="84"/>
      <c r="G11" s="32"/>
      <c r="H11" s="32"/>
      <c r="I11" s="85"/>
      <c r="J11" s="32"/>
      <c r="K11" s="106"/>
    </row>
    <row r="12" spans="1:11" ht="33.75">
      <c r="A12" s="73">
        <v>7</v>
      </c>
      <c r="B12" s="28" t="s">
        <v>78</v>
      </c>
      <c r="C12" s="29" t="s">
        <v>79</v>
      </c>
      <c r="D12" s="27" t="s">
        <v>31</v>
      </c>
      <c r="E12" s="30">
        <v>55</v>
      </c>
      <c r="F12" s="79"/>
      <c r="G12" s="32"/>
      <c r="H12" s="32"/>
      <c r="I12" s="33"/>
      <c r="J12" s="32"/>
      <c r="K12" s="34"/>
    </row>
    <row r="13" spans="1:11" ht="33.75">
      <c r="A13" s="73">
        <v>8</v>
      </c>
      <c r="B13" s="28" t="s">
        <v>80</v>
      </c>
      <c r="C13" s="29" t="s">
        <v>81</v>
      </c>
      <c r="D13" s="27" t="s">
        <v>31</v>
      </c>
      <c r="E13" s="30">
        <v>100</v>
      </c>
      <c r="F13" s="32"/>
      <c r="G13" s="32"/>
      <c r="H13" s="32"/>
      <c r="I13" s="33"/>
      <c r="J13" s="32"/>
      <c r="K13" s="34"/>
    </row>
    <row r="14" spans="1:11" ht="67.5">
      <c r="A14" s="73">
        <v>9</v>
      </c>
      <c r="B14" s="28" t="s">
        <v>82</v>
      </c>
      <c r="C14" s="29" t="s">
        <v>83</v>
      </c>
      <c r="D14" s="27" t="s">
        <v>31</v>
      </c>
      <c r="E14" s="30">
        <v>250</v>
      </c>
      <c r="F14" s="32"/>
      <c r="G14" s="32"/>
      <c r="H14" s="32"/>
      <c r="I14" s="33"/>
      <c r="J14" s="32"/>
      <c r="K14" s="34"/>
    </row>
    <row r="15" spans="1:11" ht="67.5">
      <c r="A15" s="73">
        <v>10</v>
      </c>
      <c r="B15" s="28" t="s">
        <v>84</v>
      </c>
      <c r="C15" s="29" t="s">
        <v>85</v>
      </c>
      <c r="D15" s="27" t="s">
        <v>31</v>
      </c>
      <c r="E15" s="30">
        <v>455</v>
      </c>
      <c r="F15" s="79"/>
      <c r="G15" s="32"/>
      <c r="H15" s="32"/>
      <c r="I15" s="33"/>
      <c r="J15" s="32"/>
      <c r="K15" s="34"/>
    </row>
    <row r="16" spans="1:11" ht="67.5">
      <c r="A16" s="82">
        <v>11</v>
      </c>
      <c r="B16" s="74" t="s">
        <v>84</v>
      </c>
      <c r="C16" s="75" t="s">
        <v>86</v>
      </c>
      <c r="D16" s="76" t="s">
        <v>31</v>
      </c>
      <c r="E16" s="30">
        <v>120</v>
      </c>
      <c r="F16" s="84"/>
      <c r="G16" s="84"/>
      <c r="H16" s="84"/>
      <c r="I16" s="85"/>
      <c r="J16" s="84"/>
      <c r="K16" s="106"/>
    </row>
    <row r="17" spans="1:11" ht="123.75">
      <c r="A17" s="263"/>
      <c r="B17" s="264" t="s">
        <v>87</v>
      </c>
      <c r="C17" s="265" t="s">
        <v>88</v>
      </c>
      <c r="D17" s="266" t="s">
        <v>31</v>
      </c>
      <c r="E17" s="267">
        <v>400</v>
      </c>
      <c r="F17" s="268"/>
      <c r="G17" s="268"/>
      <c r="H17" s="268"/>
      <c r="I17" s="269"/>
      <c r="J17" s="268"/>
      <c r="K17" s="270"/>
    </row>
    <row r="18" spans="1:11" ht="78.75">
      <c r="A18" s="82">
        <v>12</v>
      </c>
      <c r="B18" s="74" t="s">
        <v>89</v>
      </c>
      <c r="C18" s="75" t="s">
        <v>85</v>
      </c>
      <c r="D18" s="81" t="s">
        <v>31</v>
      </c>
      <c r="E18" s="30">
        <v>10</v>
      </c>
      <c r="F18" s="84"/>
      <c r="G18" s="32"/>
      <c r="H18" s="84"/>
      <c r="I18" s="85"/>
      <c r="J18" s="84"/>
      <c r="K18" s="106"/>
    </row>
    <row r="19" spans="1:11" ht="45">
      <c r="A19" s="89">
        <v>13</v>
      </c>
      <c r="B19" s="90" t="s">
        <v>90</v>
      </c>
      <c r="C19" s="91" t="s">
        <v>91</v>
      </c>
      <c r="D19" s="92" t="s">
        <v>92</v>
      </c>
      <c r="E19" s="39">
        <v>52</v>
      </c>
      <c r="F19" s="93"/>
      <c r="G19" s="93"/>
      <c r="H19" s="93"/>
      <c r="I19" s="94"/>
      <c r="J19" s="93"/>
      <c r="K19" s="95"/>
    </row>
    <row r="20" spans="1:11" ht="12.75">
      <c r="A20" s="43"/>
      <c r="B20" s="42"/>
      <c r="C20" s="43"/>
      <c r="D20" s="44"/>
      <c r="E20" s="45"/>
      <c r="F20" s="108"/>
      <c r="G20" s="109" t="s">
        <v>25</v>
      </c>
      <c r="H20" s="110">
        <f>SUM(H4:H19)</f>
        <v>0</v>
      </c>
      <c r="I20" s="110"/>
      <c r="J20" s="110">
        <f>SUM(J4:J19)</f>
        <v>0</v>
      </c>
      <c r="K20" s="111"/>
    </row>
    <row r="21" spans="1:11" ht="13.5" thickBot="1">
      <c r="A21" s="56"/>
      <c r="B21" s="56"/>
      <c r="C21" s="56"/>
      <c r="D21" s="56"/>
      <c r="E21" s="56"/>
      <c r="F21" s="57"/>
      <c r="G21" s="56"/>
      <c r="H21" s="56"/>
      <c r="I21" s="56"/>
      <c r="J21" s="56"/>
      <c r="K21" s="56"/>
    </row>
    <row r="22" spans="1:11" ht="13.5" thickBot="1">
      <c r="A22" s="56"/>
      <c r="B22" s="112" t="s">
        <v>93</v>
      </c>
      <c r="C22" s="56"/>
      <c r="D22" s="56"/>
      <c r="E22" s="56"/>
      <c r="F22" s="57"/>
      <c r="G22" s="56"/>
      <c r="H22" s="56"/>
      <c r="I22" s="56"/>
      <c r="J22" s="56"/>
      <c r="K22" s="56"/>
    </row>
  </sheetData>
  <sheetProtection/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Normal="105" zoomScalePageLayoutView="0" workbookViewId="0" topLeftCell="A1">
      <selection activeCell="P10" sqref="P10"/>
    </sheetView>
  </sheetViews>
  <sheetFormatPr defaultColWidth="11.57421875" defaultRowHeight="12.75"/>
  <cols>
    <col min="1" max="1" width="3.00390625" style="0" customWidth="1"/>
    <col min="2" max="2" width="53.57421875" style="0" customWidth="1"/>
    <col min="3" max="5" width="10.7109375" style="0" customWidth="1"/>
    <col min="6" max="6" width="10.7109375" style="114" customWidth="1"/>
    <col min="7" max="12" width="10.7109375" style="0" customWidth="1"/>
  </cols>
  <sheetData>
    <row r="1" spans="1:12" s="18" customFormat="1" ht="12.75">
      <c r="A1"/>
      <c r="B1" s="11" t="s">
        <v>94</v>
      </c>
      <c r="C1" s="59"/>
      <c r="D1" s="13"/>
      <c r="E1" s="14"/>
      <c r="F1" s="7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  <c r="L3" s="20" t="s">
        <v>11</v>
      </c>
    </row>
    <row r="4" spans="1:12" s="1" customFormat="1" ht="121.5" customHeight="1">
      <c r="A4" s="73">
        <v>1</v>
      </c>
      <c r="B4" s="28" t="s">
        <v>95</v>
      </c>
      <c r="C4" s="29" t="s">
        <v>96</v>
      </c>
      <c r="D4" s="73" t="s">
        <v>34</v>
      </c>
      <c r="E4" s="115">
        <v>251</v>
      </c>
      <c r="F4" s="79"/>
      <c r="G4" s="116"/>
      <c r="H4" s="116"/>
      <c r="I4" s="117"/>
      <c r="J4" s="116"/>
      <c r="K4" s="34"/>
      <c r="L4" s="35" t="s">
        <v>15</v>
      </c>
    </row>
    <row r="5" spans="1:12" s="121" customFormat="1" ht="11.25">
      <c r="A5" s="82" t="s">
        <v>97</v>
      </c>
      <c r="B5" s="74" t="s">
        <v>98</v>
      </c>
      <c r="C5" s="75" t="s">
        <v>99</v>
      </c>
      <c r="D5" s="82" t="s">
        <v>34</v>
      </c>
      <c r="E5" s="115">
        <v>17</v>
      </c>
      <c r="F5" s="118"/>
      <c r="G5" s="118"/>
      <c r="H5" s="118"/>
      <c r="I5" s="119"/>
      <c r="J5" s="118"/>
      <c r="K5" s="106"/>
      <c r="L5" s="120"/>
    </row>
    <row r="6" spans="1:12" s="1" customFormat="1" ht="101.25">
      <c r="A6" s="73">
        <v>2</v>
      </c>
      <c r="B6" s="28" t="s">
        <v>100</v>
      </c>
      <c r="C6" s="29" t="s">
        <v>101</v>
      </c>
      <c r="D6" s="73" t="s">
        <v>34</v>
      </c>
      <c r="E6" s="115">
        <v>45</v>
      </c>
      <c r="F6" s="116"/>
      <c r="G6" s="116"/>
      <c r="H6" s="116"/>
      <c r="I6" s="117"/>
      <c r="J6" s="116"/>
      <c r="K6" s="34"/>
      <c r="L6" s="35" t="s">
        <v>15</v>
      </c>
    </row>
    <row r="7" spans="1:12" s="1" customFormat="1" ht="11.25">
      <c r="A7" s="73" t="s">
        <v>102</v>
      </c>
      <c r="B7" s="28" t="s">
        <v>103</v>
      </c>
      <c r="C7" s="29" t="s">
        <v>99</v>
      </c>
      <c r="D7" s="73" t="s">
        <v>34</v>
      </c>
      <c r="E7" s="115">
        <v>7</v>
      </c>
      <c r="F7" s="79"/>
      <c r="G7" s="116"/>
      <c r="H7" s="116"/>
      <c r="I7" s="117"/>
      <c r="J7" s="116"/>
      <c r="K7" s="34"/>
      <c r="L7" s="35"/>
    </row>
    <row r="8" spans="1:12" s="1" customFormat="1" ht="45">
      <c r="A8" s="73">
        <v>3</v>
      </c>
      <c r="B8" s="28" t="s">
        <v>104</v>
      </c>
      <c r="C8" s="29" t="s">
        <v>105</v>
      </c>
      <c r="D8" s="73" t="s">
        <v>34</v>
      </c>
      <c r="E8" s="115">
        <v>3</v>
      </c>
      <c r="F8" s="116"/>
      <c r="G8" s="116"/>
      <c r="H8" s="116"/>
      <c r="I8" s="117"/>
      <c r="J8" s="116"/>
      <c r="K8" s="34"/>
      <c r="L8" s="35" t="s">
        <v>15</v>
      </c>
    </row>
    <row r="9" spans="1:12" s="1" customFormat="1" ht="78.75">
      <c r="A9" s="73">
        <v>4</v>
      </c>
      <c r="B9" s="122" t="s">
        <v>106</v>
      </c>
      <c r="C9" s="123" t="s">
        <v>107</v>
      </c>
      <c r="D9" s="124" t="s">
        <v>34</v>
      </c>
      <c r="E9" s="125">
        <v>1300</v>
      </c>
      <c r="F9" s="126"/>
      <c r="G9" s="126"/>
      <c r="H9" s="126"/>
      <c r="I9" s="127"/>
      <c r="J9" s="126"/>
      <c r="K9" s="128"/>
      <c r="L9" s="35" t="s">
        <v>15</v>
      </c>
    </row>
    <row r="10" spans="1:12" s="1" customFormat="1" ht="78.75">
      <c r="A10" s="73">
        <v>5</v>
      </c>
      <c r="B10" s="262" t="s">
        <v>237</v>
      </c>
      <c r="C10" s="29" t="s">
        <v>108</v>
      </c>
      <c r="D10" s="73" t="s">
        <v>54</v>
      </c>
      <c r="E10" s="115">
        <v>442</v>
      </c>
      <c r="F10" s="116"/>
      <c r="G10" s="116"/>
      <c r="H10" s="116"/>
      <c r="I10" s="117"/>
      <c r="J10" s="116"/>
      <c r="K10" s="34"/>
      <c r="L10" s="35" t="s">
        <v>15</v>
      </c>
    </row>
    <row r="11" spans="1:12" s="129" customFormat="1" ht="11.25">
      <c r="A11" s="73">
        <v>6</v>
      </c>
      <c r="B11" s="74" t="s">
        <v>109</v>
      </c>
      <c r="C11" s="75" t="s">
        <v>110</v>
      </c>
      <c r="D11" s="82" t="s">
        <v>34</v>
      </c>
      <c r="E11" s="115">
        <v>10</v>
      </c>
      <c r="F11" s="118"/>
      <c r="G11" s="118"/>
      <c r="H11" s="118"/>
      <c r="I11" s="119"/>
      <c r="J11" s="118"/>
      <c r="K11" s="106"/>
      <c r="L11" s="120" t="s">
        <v>15</v>
      </c>
    </row>
    <row r="12" spans="1:12" s="1" customFormat="1" ht="56.25">
      <c r="A12" s="73">
        <v>7</v>
      </c>
      <c r="B12" s="28" t="s">
        <v>111</v>
      </c>
      <c r="C12" s="29" t="s">
        <v>112</v>
      </c>
      <c r="D12" s="73" t="s">
        <v>54</v>
      </c>
      <c r="E12" s="115">
        <v>50</v>
      </c>
      <c r="F12" s="130"/>
      <c r="G12" s="116"/>
      <c r="H12" s="116"/>
      <c r="I12" s="117"/>
      <c r="J12" s="116"/>
      <c r="K12" s="34"/>
      <c r="L12" s="35" t="s">
        <v>15</v>
      </c>
    </row>
    <row r="13" spans="1:12" s="1" customFormat="1" ht="56.25">
      <c r="A13" s="73">
        <v>8</v>
      </c>
      <c r="B13" s="28" t="s">
        <v>111</v>
      </c>
      <c r="C13" s="29" t="s">
        <v>113</v>
      </c>
      <c r="D13" s="73" t="s">
        <v>54</v>
      </c>
      <c r="E13" s="115">
        <v>35</v>
      </c>
      <c r="F13" s="130"/>
      <c r="G13" s="116"/>
      <c r="H13" s="116"/>
      <c r="I13" s="117"/>
      <c r="J13" s="116"/>
      <c r="K13" s="34"/>
      <c r="L13" s="35"/>
    </row>
    <row r="14" spans="1:12" s="129" customFormat="1" ht="67.5">
      <c r="A14" s="73">
        <v>9</v>
      </c>
      <c r="B14" s="272" t="s">
        <v>114</v>
      </c>
      <c r="C14" s="75" t="s">
        <v>115</v>
      </c>
      <c r="D14" s="82" t="s">
        <v>34</v>
      </c>
      <c r="E14" s="115">
        <v>2600</v>
      </c>
      <c r="F14" s="118"/>
      <c r="G14" s="118"/>
      <c r="H14" s="118"/>
      <c r="I14" s="119"/>
      <c r="J14" s="118"/>
      <c r="K14" s="106"/>
      <c r="L14" s="120"/>
    </row>
    <row r="15" spans="1:12" s="97" customFormat="1" ht="78.75">
      <c r="A15" s="89">
        <v>10</v>
      </c>
      <c r="B15" s="90" t="s">
        <v>116</v>
      </c>
      <c r="C15" s="91" t="s">
        <v>115</v>
      </c>
      <c r="D15" s="89" t="s">
        <v>34</v>
      </c>
      <c r="E15" s="131">
        <v>420</v>
      </c>
      <c r="F15" s="132"/>
      <c r="G15" s="132"/>
      <c r="H15" s="132"/>
      <c r="I15" s="133"/>
      <c r="J15" s="132"/>
      <c r="K15" s="95"/>
      <c r="L15" s="96" t="s">
        <v>15</v>
      </c>
    </row>
    <row r="16" spans="1:12" s="1" customFormat="1" ht="67.5">
      <c r="A16" s="73">
        <v>11</v>
      </c>
      <c r="B16" s="262" t="s">
        <v>238</v>
      </c>
      <c r="C16" s="29" t="s">
        <v>22</v>
      </c>
      <c r="D16" s="73" t="s">
        <v>34</v>
      </c>
      <c r="E16" s="115">
        <v>1650</v>
      </c>
      <c r="F16" s="116"/>
      <c r="G16" s="116"/>
      <c r="H16" s="116"/>
      <c r="I16" s="117"/>
      <c r="J16" s="116"/>
      <c r="K16" s="34"/>
      <c r="L16" s="35" t="s">
        <v>15</v>
      </c>
    </row>
    <row r="17" spans="1:12" s="1" customFormat="1" ht="22.5">
      <c r="A17" s="73">
        <v>12</v>
      </c>
      <c r="B17" s="28" t="s">
        <v>117</v>
      </c>
      <c r="C17" s="29" t="s">
        <v>118</v>
      </c>
      <c r="D17" s="73" t="s">
        <v>34</v>
      </c>
      <c r="E17" s="115">
        <v>10</v>
      </c>
      <c r="F17" s="116"/>
      <c r="G17" s="116"/>
      <c r="H17" s="116"/>
      <c r="I17" s="119"/>
      <c r="J17" s="116"/>
      <c r="K17" s="34"/>
      <c r="L17" s="35" t="s">
        <v>15</v>
      </c>
    </row>
    <row r="18" spans="1:13" s="137" customFormat="1" ht="112.5">
      <c r="A18" s="73">
        <v>13</v>
      </c>
      <c r="B18" s="134" t="s">
        <v>119</v>
      </c>
      <c r="C18" s="75" t="s">
        <v>120</v>
      </c>
      <c r="D18" s="82" t="s">
        <v>34</v>
      </c>
      <c r="E18" s="115">
        <v>5</v>
      </c>
      <c r="F18" s="135"/>
      <c r="G18" s="118"/>
      <c r="H18" s="118"/>
      <c r="I18" s="119"/>
      <c r="J18" s="118"/>
      <c r="K18" s="106"/>
      <c r="L18" s="120"/>
      <c r="M18" s="136"/>
    </row>
    <row r="19" spans="1:15" s="137" customFormat="1" ht="82.5" customHeight="1">
      <c r="A19" s="73">
        <v>14</v>
      </c>
      <c r="B19" s="134" t="s">
        <v>121</v>
      </c>
      <c r="C19" s="75" t="s">
        <v>122</v>
      </c>
      <c r="D19" s="82" t="s">
        <v>31</v>
      </c>
      <c r="E19" s="115">
        <v>800</v>
      </c>
      <c r="F19" s="135"/>
      <c r="G19" s="118"/>
      <c r="H19" s="118"/>
      <c r="I19" s="119"/>
      <c r="J19" s="118"/>
      <c r="K19" s="106"/>
      <c r="L19" s="120"/>
      <c r="M19" s="136"/>
      <c r="N19" s="107"/>
      <c r="O19" s="138"/>
    </row>
    <row r="20" spans="1:15" s="137" customFormat="1" ht="135.75" customHeight="1">
      <c r="A20" s="73">
        <v>15</v>
      </c>
      <c r="B20" s="74" t="s">
        <v>123</v>
      </c>
      <c r="C20" s="75" t="s">
        <v>124</v>
      </c>
      <c r="D20" s="82" t="s">
        <v>34</v>
      </c>
      <c r="E20" s="115">
        <v>150</v>
      </c>
      <c r="F20" s="84"/>
      <c r="G20" s="118"/>
      <c r="H20" s="118"/>
      <c r="I20" s="119"/>
      <c r="J20" s="118"/>
      <c r="K20" s="106"/>
      <c r="L20" s="120"/>
      <c r="M20" s="136"/>
      <c r="N20" s="37"/>
      <c r="O20" s="139"/>
    </row>
    <row r="21" spans="1:15" s="285" customFormat="1" ht="135.75" customHeight="1">
      <c r="A21" s="273">
        <v>16</v>
      </c>
      <c r="B21" s="274" t="s">
        <v>125</v>
      </c>
      <c r="C21" s="275" t="s">
        <v>124</v>
      </c>
      <c r="D21" s="276" t="s">
        <v>31</v>
      </c>
      <c r="E21" s="277">
        <v>15</v>
      </c>
      <c r="F21" s="278"/>
      <c r="G21" s="279"/>
      <c r="H21" s="279"/>
      <c r="I21" s="280"/>
      <c r="J21" s="279"/>
      <c r="K21" s="281"/>
      <c r="L21" s="282"/>
      <c r="M21" s="283"/>
      <c r="N21" s="271"/>
      <c r="O21" s="284"/>
    </row>
    <row r="22" spans="1:15" s="141" customFormat="1" ht="90">
      <c r="A22" s="89">
        <v>17</v>
      </c>
      <c r="B22" s="90" t="s">
        <v>126</v>
      </c>
      <c r="C22" s="91" t="s">
        <v>127</v>
      </c>
      <c r="D22" s="89" t="s">
        <v>31</v>
      </c>
      <c r="E22" s="131">
        <v>203</v>
      </c>
      <c r="F22" s="93"/>
      <c r="G22" s="132"/>
      <c r="H22" s="132"/>
      <c r="I22" s="133"/>
      <c r="J22" s="132"/>
      <c r="K22" s="95"/>
      <c r="L22" s="96"/>
      <c r="M22" s="140"/>
      <c r="N22" s="37"/>
      <c r="O22" s="37"/>
    </row>
    <row r="23" spans="1:15" s="137" customFormat="1" ht="101.25">
      <c r="A23" s="73">
        <v>18</v>
      </c>
      <c r="B23" s="74" t="s">
        <v>128</v>
      </c>
      <c r="C23" s="75" t="s">
        <v>129</v>
      </c>
      <c r="D23" s="142" t="s">
        <v>31</v>
      </c>
      <c r="E23" s="115">
        <v>35</v>
      </c>
      <c r="F23" s="84"/>
      <c r="G23" s="118"/>
      <c r="H23" s="118"/>
      <c r="I23" s="119"/>
      <c r="J23" s="118"/>
      <c r="K23" s="106"/>
      <c r="L23" s="120"/>
      <c r="M23" s="136"/>
      <c r="N23" s="37"/>
      <c r="O23" s="37"/>
    </row>
    <row r="24" spans="1:15" s="137" customFormat="1" ht="56.25">
      <c r="A24" s="73">
        <v>19</v>
      </c>
      <c r="B24" s="74" t="s">
        <v>130</v>
      </c>
      <c r="C24" s="75" t="s">
        <v>131</v>
      </c>
      <c r="D24" s="142" t="s">
        <v>31</v>
      </c>
      <c r="E24" s="115">
        <v>24</v>
      </c>
      <c r="F24" s="84"/>
      <c r="G24" s="118"/>
      <c r="H24" s="118"/>
      <c r="I24" s="119"/>
      <c r="J24" s="118"/>
      <c r="K24" s="106"/>
      <c r="L24" s="120"/>
      <c r="M24" s="136"/>
      <c r="N24" s="37"/>
      <c r="O24" s="139"/>
    </row>
    <row r="25" spans="1:15" s="137" customFormat="1" ht="162.75" customHeight="1">
      <c r="A25" s="73">
        <v>20</v>
      </c>
      <c r="B25" s="74" t="s">
        <v>132</v>
      </c>
      <c r="C25" s="75" t="s">
        <v>133</v>
      </c>
      <c r="D25" s="82" t="s">
        <v>31</v>
      </c>
      <c r="E25" s="115">
        <v>10</v>
      </c>
      <c r="F25" s="84"/>
      <c r="G25" s="118"/>
      <c r="H25" s="118"/>
      <c r="I25" s="119"/>
      <c r="J25" s="118"/>
      <c r="K25" s="106"/>
      <c r="L25" s="120"/>
      <c r="M25" s="136"/>
      <c r="O25" s="139"/>
    </row>
    <row r="26" spans="1:15" s="121" customFormat="1" ht="111.75" customHeight="1">
      <c r="A26" s="73">
        <v>21</v>
      </c>
      <c r="B26" s="40" t="s">
        <v>134</v>
      </c>
      <c r="C26" s="75" t="s">
        <v>135</v>
      </c>
      <c r="D26" s="82" t="s">
        <v>31</v>
      </c>
      <c r="E26" s="115">
        <v>600</v>
      </c>
      <c r="F26" s="84"/>
      <c r="G26" s="118"/>
      <c r="H26" s="118"/>
      <c r="I26" s="119"/>
      <c r="J26" s="118"/>
      <c r="K26" s="106"/>
      <c r="L26" s="120"/>
      <c r="O26" s="139"/>
    </row>
    <row r="27" spans="1:15" s="121" customFormat="1" ht="96.75" customHeight="1">
      <c r="A27" s="73">
        <v>22</v>
      </c>
      <c r="B27" s="40" t="s">
        <v>136</v>
      </c>
      <c r="C27" s="75" t="s">
        <v>137</v>
      </c>
      <c r="D27" s="82" t="s">
        <v>34</v>
      </c>
      <c r="E27" s="115">
        <v>120</v>
      </c>
      <c r="F27" s="84"/>
      <c r="G27" s="118"/>
      <c r="H27" s="118"/>
      <c r="I27" s="119"/>
      <c r="J27" s="118"/>
      <c r="K27" s="106"/>
      <c r="L27" s="120"/>
      <c r="O27" s="139"/>
    </row>
    <row r="28" spans="1:15" s="121" customFormat="1" ht="96.75" customHeight="1">
      <c r="A28" s="73">
        <v>23</v>
      </c>
      <c r="B28" s="143" t="s">
        <v>138</v>
      </c>
      <c r="C28" s="75" t="s">
        <v>139</v>
      </c>
      <c r="D28" s="82" t="s">
        <v>34</v>
      </c>
      <c r="E28" s="115">
        <v>70</v>
      </c>
      <c r="F28" s="84"/>
      <c r="G28" s="118"/>
      <c r="H28" s="118"/>
      <c r="I28" s="119"/>
      <c r="J28" s="118"/>
      <c r="K28" s="106"/>
      <c r="L28" s="144"/>
      <c r="O28" s="139"/>
    </row>
    <row r="29" spans="1:15" s="1" customFormat="1" ht="15.75">
      <c r="A29" s="41"/>
      <c r="B29" s="42"/>
      <c r="C29" s="43"/>
      <c r="D29" s="44"/>
      <c r="E29" s="45"/>
      <c r="F29" s="105"/>
      <c r="G29" s="109" t="s">
        <v>25</v>
      </c>
      <c r="H29" s="110">
        <f>SUM(H4:H28)</f>
        <v>0</v>
      </c>
      <c r="I29" s="110"/>
      <c r="J29" s="110">
        <f>SUM(J4:J28)</f>
        <v>0</v>
      </c>
      <c r="K29" s="50"/>
      <c r="L29" s="50"/>
      <c r="O29" s="145"/>
    </row>
    <row r="31" ht="15">
      <c r="B31" s="286"/>
    </row>
    <row r="33" ht="12.75">
      <c r="B33" s="1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0" r:id="rId1"/>
  <headerFooter alignWithMargins="0">
    <oddHeader>&amp;C&amp;A</oddHeader>
    <oddFooter>&amp;CStrona &amp;P</oddFooter>
  </headerFooter>
  <rowBreaks count="1" manualBreakCount="1">
    <brk id="10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60" zoomScaleNormal="105" zoomScalePageLayoutView="0" workbookViewId="0" topLeftCell="A1">
      <selection activeCell="E23" sqref="E23"/>
    </sheetView>
  </sheetViews>
  <sheetFormatPr defaultColWidth="11.57421875" defaultRowHeight="12.75"/>
  <cols>
    <col min="1" max="1" width="3.7109375" style="0" customWidth="1"/>
    <col min="2" max="2" width="42.57421875" style="0" customWidth="1"/>
    <col min="3" max="12" width="10.7109375" style="0" customWidth="1"/>
  </cols>
  <sheetData>
    <row r="1" spans="1:12" s="18" customFormat="1" ht="12.75">
      <c r="A1"/>
      <c r="B1" s="11" t="s">
        <v>140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239</v>
      </c>
      <c r="J3" s="71" t="s">
        <v>9</v>
      </c>
      <c r="K3" s="20" t="s">
        <v>10</v>
      </c>
      <c r="L3" s="20" t="s">
        <v>11</v>
      </c>
    </row>
    <row r="4" spans="1:12" s="1" customFormat="1" ht="79.5" customHeight="1">
      <c r="A4" s="290">
        <v>1</v>
      </c>
      <c r="B4" s="291" t="s">
        <v>141</v>
      </c>
      <c r="C4" s="292" t="s">
        <v>142</v>
      </c>
      <c r="D4" s="290" t="s">
        <v>34</v>
      </c>
      <c r="E4" s="293">
        <v>300</v>
      </c>
      <c r="F4" s="294"/>
      <c r="G4" s="294"/>
      <c r="H4" s="32"/>
      <c r="I4" s="33"/>
      <c r="J4" s="32"/>
      <c r="K4" s="34"/>
      <c r="L4" s="35" t="s">
        <v>15</v>
      </c>
    </row>
    <row r="5" spans="1:12" s="97" customFormat="1" ht="103.5" customHeight="1">
      <c r="A5" s="295">
        <v>2</v>
      </c>
      <c r="B5" s="296" t="s">
        <v>143</v>
      </c>
      <c r="C5" s="297" t="s">
        <v>144</v>
      </c>
      <c r="D5" s="295" t="s">
        <v>31</v>
      </c>
      <c r="E5" s="298">
        <v>12</v>
      </c>
      <c r="F5" s="299"/>
      <c r="G5" s="299"/>
      <c r="H5" s="289"/>
      <c r="I5" s="94"/>
      <c r="J5" s="93"/>
      <c r="K5" s="146"/>
      <c r="L5" s="146"/>
    </row>
    <row r="6" spans="1:12" s="1" customFormat="1" ht="24.75" customHeight="1">
      <c r="A6" s="44"/>
      <c r="B6" s="42"/>
      <c r="C6" s="43"/>
      <c r="D6" s="44"/>
      <c r="E6" s="194"/>
      <c r="F6" s="288"/>
      <c r="G6" s="300" t="s">
        <v>25</v>
      </c>
      <c r="H6" s="287">
        <f>SUM(H4:H5)</f>
        <v>0</v>
      </c>
      <c r="I6" s="147"/>
      <c r="J6" s="147">
        <f>SUM(J4:J5)</f>
        <v>0</v>
      </c>
      <c r="K6" s="148"/>
      <c r="L6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Normal="105" zoomScalePageLayoutView="0" workbookViewId="0" topLeftCell="A1">
      <selection activeCell="D35" sqref="D35"/>
    </sheetView>
  </sheetViews>
  <sheetFormatPr defaultColWidth="11.57421875" defaultRowHeight="12.75"/>
  <cols>
    <col min="1" max="1" width="3.421875" style="0" customWidth="1"/>
    <col min="2" max="2" width="47.140625" style="0" customWidth="1"/>
    <col min="3" max="12" width="10.7109375" style="0" customWidth="1"/>
  </cols>
  <sheetData>
    <row r="1" spans="1:12" s="1" customFormat="1" ht="12.75">
      <c r="A1"/>
      <c r="B1" s="11" t="s">
        <v>145</v>
      </c>
      <c r="C1" s="3"/>
      <c r="D1" s="4"/>
      <c r="E1" s="5"/>
      <c r="F1" s="7"/>
      <c r="G1" s="7"/>
      <c r="H1" s="7"/>
      <c r="I1" s="8"/>
      <c r="J1" s="7"/>
      <c r="K1" s="10"/>
      <c r="L1" s="10"/>
    </row>
    <row r="2" spans="1:12" s="1" customFormat="1" ht="11.25">
      <c r="A2" s="10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22.5">
      <c r="A3" s="20" t="s">
        <v>1</v>
      </c>
      <c r="B3" s="149" t="s">
        <v>2</v>
      </c>
      <c r="C3" s="149" t="s">
        <v>3</v>
      </c>
      <c r="D3" s="20" t="s">
        <v>4</v>
      </c>
      <c r="E3" s="21" t="s">
        <v>5</v>
      </c>
      <c r="F3" s="71" t="s">
        <v>6</v>
      </c>
      <c r="G3" s="150" t="s">
        <v>7</v>
      </c>
      <c r="H3" s="150" t="s">
        <v>8</v>
      </c>
      <c r="I3" s="151" t="s">
        <v>240</v>
      </c>
      <c r="J3" s="71" t="s">
        <v>9</v>
      </c>
      <c r="K3" s="20" t="s">
        <v>10</v>
      </c>
      <c r="L3" s="149" t="s">
        <v>11</v>
      </c>
    </row>
    <row r="4" spans="1:12" s="1" customFormat="1" ht="22.5">
      <c r="A4" s="152">
        <v>1</v>
      </c>
      <c r="B4" s="28" t="s">
        <v>146</v>
      </c>
      <c r="C4" s="29" t="s">
        <v>101</v>
      </c>
      <c r="D4" s="27" t="s">
        <v>31</v>
      </c>
      <c r="E4" s="30">
        <v>111</v>
      </c>
      <c r="F4" s="153"/>
      <c r="G4" s="154"/>
      <c r="H4" s="154"/>
      <c r="I4" s="155"/>
      <c r="J4" s="32"/>
      <c r="K4" s="156"/>
      <c r="L4" s="157" t="s">
        <v>15</v>
      </c>
    </row>
    <row r="5" spans="1:12" s="1" customFormat="1" ht="33.75">
      <c r="A5" s="152">
        <v>2</v>
      </c>
      <c r="B5" s="28" t="s">
        <v>147</v>
      </c>
      <c r="C5" s="29" t="s">
        <v>148</v>
      </c>
      <c r="D5" s="27" t="s">
        <v>31</v>
      </c>
      <c r="E5" s="30">
        <v>408</v>
      </c>
      <c r="F5" s="153"/>
      <c r="G5" s="154"/>
      <c r="H5" s="154"/>
      <c r="I5" s="155"/>
      <c r="J5" s="32"/>
      <c r="K5" s="156"/>
      <c r="L5" s="157" t="s">
        <v>15</v>
      </c>
    </row>
    <row r="6" spans="1:12" s="1" customFormat="1" ht="11.25">
      <c r="A6" s="152">
        <v>3</v>
      </c>
      <c r="B6" s="28" t="s">
        <v>149</v>
      </c>
      <c r="C6" s="29" t="s">
        <v>101</v>
      </c>
      <c r="D6" s="27" t="s">
        <v>31</v>
      </c>
      <c r="E6" s="30">
        <v>210</v>
      </c>
      <c r="F6" s="153"/>
      <c r="G6" s="154"/>
      <c r="H6" s="154"/>
      <c r="I6" s="155"/>
      <c r="J6" s="32"/>
      <c r="K6" s="156"/>
      <c r="L6" s="157"/>
    </row>
    <row r="7" spans="1:12" s="1" customFormat="1" ht="11.25">
      <c r="A7" s="41"/>
      <c r="B7" s="158"/>
      <c r="C7" s="159"/>
      <c r="D7" s="160"/>
      <c r="E7" s="161"/>
      <c r="F7" s="105"/>
      <c r="G7" s="109" t="s">
        <v>25</v>
      </c>
      <c r="H7" s="110">
        <f>SUM(H4:H6)</f>
        <v>0</v>
      </c>
      <c r="I7" s="110"/>
      <c r="J7" s="110">
        <f>SUM(J4:J6)</f>
        <v>0</v>
      </c>
      <c r="K7" s="50"/>
      <c r="L7" s="50"/>
    </row>
    <row r="8" spans="2:10" s="162" customFormat="1" ht="78">
      <c r="B8" s="163" t="s">
        <v>150</v>
      </c>
      <c r="J8" s="164"/>
    </row>
    <row r="10" ht="12.75">
      <c r="E10" s="165"/>
    </row>
    <row r="11" ht="12.75">
      <c r="E11" s="165"/>
    </row>
    <row r="12" ht="12.75">
      <c r="E12" s="16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60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3.7109375" style="0" customWidth="1"/>
    <col min="2" max="2" width="47.140625" style="0" customWidth="1"/>
    <col min="3" max="3" width="11.7109375" style="0" customWidth="1"/>
    <col min="4" max="4" width="4.140625" style="0" customWidth="1"/>
    <col min="5" max="5" width="10.00390625" style="0" customWidth="1"/>
    <col min="6" max="7" width="5.710937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spans="1:12" s="18" customFormat="1" ht="12.75">
      <c r="A1"/>
      <c r="B1" s="11" t="s">
        <v>151</v>
      </c>
      <c r="C1" s="59"/>
      <c r="D1" s="13"/>
      <c r="E1" s="14"/>
      <c r="F1" s="15"/>
      <c r="G1" s="15"/>
      <c r="H1" s="15"/>
      <c r="I1" s="16"/>
      <c r="J1" s="15"/>
      <c r="K1" s="17"/>
      <c r="L1" s="17"/>
    </row>
    <row r="2" spans="1:12" s="1" customFormat="1" ht="11.25">
      <c r="A2" s="19"/>
      <c r="B2" s="2"/>
      <c r="C2" s="3"/>
      <c r="D2" s="4"/>
      <c r="E2" s="5"/>
      <c r="F2" s="7"/>
      <c r="G2" s="7"/>
      <c r="H2" s="7"/>
      <c r="I2" s="8"/>
      <c r="J2" s="7"/>
      <c r="K2" s="10"/>
      <c r="L2" s="10"/>
    </row>
    <row r="3" spans="1:12" s="26" customFormat="1" ht="33.75">
      <c r="A3" s="20" t="s">
        <v>1</v>
      </c>
      <c r="B3" s="166" t="s">
        <v>2</v>
      </c>
      <c r="C3" s="166" t="s">
        <v>3</v>
      </c>
      <c r="D3" s="167" t="s">
        <v>4</v>
      </c>
      <c r="E3" s="168" t="s">
        <v>5</v>
      </c>
      <c r="F3" s="169" t="s">
        <v>6</v>
      </c>
      <c r="G3" s="170" t="s">
        <v>7</v>
      </c>
      <c r="H3" s="170" t="s">
        <v>8</v>
      </c>
      <c r="I3" s="171" t="s">
        <v>239</v>
      </c>
      <c r="J3" s="169" t="s">
        <v>9</v>
      </c>
      <c r="K3" s="167" t="s">
        <v>10</v>
      </c>
      <c r="L3" s="149" t="s">
        <v>11</v>
      </c>
    </row>
    <row r="4" spans="1:12" s="97" customFormat="1" ht="69" customHeight="1">
      <c r="A4" s="172">
        <v>1</v>
      </c>
      <c r="B4" s="90" t="s">
        <v>152</v>
      </c>
      <c r="C4" s="96" t="s">
        <v>153</v>
      </c>
      <c r="D4" s="92" t="s">
        <v>31</v>
      </c>
      <c r="E4" s="39">
        <v>350</v>
      </c>
      <c r="F4" s="173"/>
      <c r="G4" s="93"/>
      <c r="H4" s="93"/>
      <c r="I4" s="174"/>
      <c r="J4" s="93"/>
      <c r="K4" s="95"/>
      <c r="L4" s="175" t="s">
        <v>15</v>
      </c>
    </row>
    <row r="5" spans="1:12" s="97" customFormat="1" ht="82.5" customHeight="1">
      <c r="A5" s="172">
        <v>2</v>
      </c>
      <c r="B5" s="90" t="s">
        <v>154</v>
      </c>
      <c r="C5" s="96" t="s">
        <v>155</v>
      </c>
      <c r="D5" s="92" t="s">
        <v>31</v>
      </c>
      <c r="E5" s="39">
        <v>36</v>
      </c>
      <c r="F5" s="93"/>
      <c r="G5" s="93"/>
      <c r="H5" s="93"/>
      <c r="I5" s="174"/>
      <c r="J5" s="93"/>
      <c r="K5" s="95"/>
      <c r="L5" s="176" t="s">
        <v>15</v>
      </c>
    </row>
    <row r="6" spans="1:12" s="1" customFormat="1" ht="11.25">
      <c r="A6" s="41"/>
      <c r="B6" s="42"/>
      <c r="D6" s="44"/>
      <c r="E6" s="45"/>
      <c r="F6" s="105"/>
      <c r="G6" s="109" t="s">
        <v>25</v>
      </c>
      <c r="H6" s="110">
        <f>SUM(H4:H5)</f>
        <v>0</v>
      </c>
      <c r="I6" s="110"/>
      <c r="J6" s="110">
        <f>SUM(J4:J5)</f>
        <v>0</v>
      </c>
      <c r="K6" s="50"/>
      <c r="L6" s="5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Normal="105" zoomScalePageLayoutView="0" workbookViewId="0" topLeftCell="A1">
      <selection activeCell="K5" sqref="K5"/>
    </sheetView>
  </sheetViews>
  <sheetFormatPr defaultColWidth="11.57421875" defaultRowHeight="12.75"/>
  <cols>
    <col min="1" max="1" width="3.28125" style="0" customWidth="1"/>
    <col min="2" max="2" width="43.5742187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spans="1:12" s="183" customFormat="1" ht="12.75">
      <c r="A1"/>
      <c r="B1" s="177" t="s">
        <v>156</v>
      </c>
      <c r="C1" s="178"/>
      <c r="D1" s="179"/>
      <c r="E1" s="14"/>
      <c r="F1" s="180"/>
      <c r="G1" s="180"/>
      <c r="H1" s="180"/>
      <c r="I1" s="181"/>
      <c r="J1" s="180"/>
      <c r="K1" s="182"/>
      <c r="L1" s="182"/>
    </row>
    <row r="2" spans="1:12" s="129" customFormat="1" ht="11.25">
      <c r="A2" s="184"/>
      <c r="B2" s="185"/>
      <c r="C2" s="88"/>
      <c r="D2" s="186"/>
      <c r="E2" s="5"/>
      <c r="F2" s="1"/>
      <c r="G2" s="187"/>
      <c r="H2" s="187"/>
      <c r="I2" s="188"/>
      <c r="J2" s="187"/>
      <c r="K2" s="189"/>
      <c r="L2" s="189"/>
    </row>
    <row r="3" spans="1:12" s="26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240</v>
      </c>
      <c r="J3" s="71" t="s">
        <v>9</v>
      </c>
      <c r="K3" s="20" t="s">
        <v>10</v>
      </c>
      <c r="L3" s="20" t="s">
        <v>11</v>
      </c>
    </row>
    <row r="4" spans="1:12" s="97" customFormat="1" ht="92.25" customHeight="1">
      <c r="A4" s="92" t="s">
        <v>97</v>
      </c>
      <c r="B4" s="90" t="s">
        <v>157</v>
      </c>
      <c r="C4" s="91" t="s">
        <v>158</v>
      </c>
      <c r="D4" s="92" t="s">
        <v>54</v>
      </c>
      <c r="E4" s="39">
        <v>400</v>
      </c>
      <c r="F4" s="190"/>
      <c r="G4" s="93"/>
      <c r="H4" s="93"/>
      <c r="I4" s="94"/>
      <c r="J4" s="93"/>
      <c r="K4" s="95"/>
      <c r="L4" s="191"/>
    </row>
    <row r="5" spans="1:12" s="97" customFormat="1" ht="111" customHeight="1">
      <c r="A5" s="92" t="s">
        <v>159</v>
      </c>
      <c r="B5" s="90" t="s">
        <v>160</v>
      </c>
      <c r="C5" s="91" t="s">
        <v>158</v>
      </c>
      <c r="D5" s="92" t="s">
        <v>54</v>
      </c>
      <c r="E5" s="39">
        <v>950</v>
      </c>
      <c r="F5" s="190"/>
      <c r="G5" s="93"/>
      <c r="H5" s="93"/>
      <c r="I5" s="94"/>
      <c r="J5" s="93"/>
      <c r="K5" s="95"/>
      <c r="L5" s="191"/>
    </row>
    <row r="6" spans="1:12" s="129" customFormat="1" ht="11.25">
      <c r="A6" s="144"/>
      <c r="B6" s="192"/>
      <c r="C6" s="193"/>
      <c r="D6" s="45"/>
      <c r="E6" s="194"/>
      <c r="F6" s="195"/>
      <c r="G6" s="196" t="s">
        <v>25</v>
      </c>
      <c r="H6" s="197">
        <f>SUM(H4:H5)</f>
        <v>0</v>
      </c>
      <c r="I6" s="197"/>
      <c r="J6" s="197">
        <f>SUM(J4:J5)</f>
        <v>0</v>
      </c>
      <c r="K6" s="144"/>
      <c r="L6" s="144"/>
    </row>
    <row r="7" spans="1:12" s="129" customFormat="1" ht="69.75" customHeight="1">
      <c r="A7" s="198"/>
      <c r="B7" s="199" t="s">
        <v>161</v>
      </c>
      <c r="C7" s="88"/>
      <c r="D7" s="186"/>
      <c r="E7" s="5"/>
      <c r="F7" s="187"/>
      <c r="G7" s="187"/>
      <c r="H7" s="187"/>
      <c r="I7" s="188"/>
      <c r="J7" s="187"/>
      <c r="K7" s="189"/>
      <c r="L7" s="189"/>
    </row>
    <row r="8" ht="12.75">
      <c r="B8" s="200"/>
    </row>
    <row r="9" ht="33.75">
      <c r="B9" s="199" t="s">
        <v>162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99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Normal="105" zoomScalePageLayoutView="0" workbookViewId="0" topLeftCell="A1">
      <selection activeCell="I3" sqref="I3"/>
    </sheetView>
  </sheetViews>
  <sheetFormatPr defaultColWidth="11.57421875" defaultRowHeight="12.75"/>
  <cols>
    <col min="1" max="1" width="3.281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spans="1:12" s="183" customFormat="1" ht="12.75">
      <c r="A1"/>
      <c r="B1" s="177" t="s">
        <v>163</v>
      </c>
      <c r="C1" s="178"/>
      <c r="D1" s="179"/>
      <c r="E1" s="14"/>
      <c r="F1" s="180"/>
      <c r="G1" s="180"/>
      <c r="H1" s="180"/>
      <c r="I1" s="181"/>
      <c r="J1" s="180"/>
      <c r="K1" s="182"/>
      <c r="L1" s="182"/>
    </row>
    <row r="2" spans="1:12" s="183" customFormat="1" ht="12.75">
      <c r="A2"/>
      <c r="B2" s="177"/>
      <c r="C2" s="178"/>
      <c r="D2" s="179"/>
      <c r="E2" s="14"/>
      <c r="F2" s="180"/>
      <c r="G2" s="180"/>
      <c r="H2" s="180"/>
      <c r="I2" s="181"/>
      <c r="J2" s="180"/>
      <c r="K2" s="182"/>
      <c r="L2" s="182"/>
    </row>
    <row r="3" spans="1:12" s="129" customFormat="1" ht="22.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71" t="s">
        <v>6</v>
      </c>
      <c r="G3" s="71" t="s">
        <v>7</v>
      </c>
      <c r="H3" s="71" t="s">
        <v>8</v>
      </c>
      <c r="I3" s="72" t="s">
        <v>239</v>
      </c>
      <c r="J3" s="71" t="s">
        <v>9</v>
      </c>
      <c r="K3" s="20" t="s">
        <v>10</v>
      </c>
      <c r="L3" s="20" t="s">
        <v>11</v>
      </c>
    </row>
    <row r="4" spans="1:12" s="203" customFormat="1" ht="89.25" customHeight="1">
      <c r="A4" s="76" t="s">
        <v>102</v>
      </c>
      <c r="B4" s="74" t="s">
        <v>164</v>
      </c>
      <c r="C4" s="75" t="s">
        <v>158</v>
      </c>
      <c r="D4" s="76" t="s">
        <v>54</v>
      </c>
      <c r="E4" s="30">
        <v>100</v>
      </c>
      <c r="F4" s="201"/>
      <c r="G4" s="84"/>
      <c r="H4" s="84"/>
      <c r="I4" s="85"/>
      <c r="J4" s="84"/>
      <c r="K4" s="106"/>
      <c r="L4" s="202"/>
    </row>
    <row r="5" spans="1:12" s="129" customFormat="1" ht="99" customHeight="1">
      <c r="A5" s="76" t="s">
        <v>165</v>
      </c>
      <c r="B5" s="74" t="s">
        <v>166</v>
      </c>
      <c r="C5" s="75" t="s">
        <v>158</v>
      </c>
      <c r="D5" s="76" t="s">
        <v>54</v>
      </c>
      <c r="E5" s="30">
        <v>180</v>
      </c>
      <c r="F5" s="201"/>
      <c r="G5" s="84"/>
      <c r="H5" s="84"/>
      <c r="I5" s="85"/>
      <c r="J5" s="84"/>
      <c r="K5" s="106"/>
      <c r="L5" s="202"/>
    </row>
    <row r="6" spans="1:12" s="97" customFormat="1" ht="96.75" customHeight="1">
      <c r="A6" s="92">
        <v>1</v>
      </c>
      <c r="B6" s="90" t="s">
        <v>167</v>
      </c>
      <c r="C6" s="91" t="s">
        <v>168</v>
      </c>
      <c r="D6" s="92" t="s">
        <v>54</v>
      </c>
      <c r="E6" s="39">
        <v>270</v>
      </c>
      <c r="F6" s="190"/>
      <c r="G6" s="93"/>
      <c r="H6" s="93"/>
      <c r="I6" s="94"/>
      <c r="J6" s="93"/>
      <c r="K6" s="95"/>
      <c r="L6" s="191" t="s">
        <v>15</v>
      </c>
    </row>
    <row r="7" spans="1:12" s="204" customFormat="1" ht="13.5" customHeight="1">
      <c r="A7" s="144"/>
      <c r="B7" s="192"/>
      <c r="C7" s="193"/>
      <c r="D7" s="45"/>
      <c r="E7" s="194"/>
      <c r="F7" s="195"/>
      <c r="G7" s="196" t="s">
        <v>25</v>
      </c>
      <c r="H7" s="197">
        <f>SUM(H4:H6)</f>
        <v>0</v>
      </c>
      <c r="I7" s="197"/>
      <c r="J7" s="197">
        <f>SUM(J4:J6)</f>
        <v>0</v>
      </c>
      <c r="K7" s="144"/>
      <c r="L7" s="144"/>
    </row>
    <row r="8" spans="1:12" s="204" customFormat="1" ht="42.75" customHeight="1">
      <c r="A8" s="205"/>
      <c r="B8" s="206" t="s">
        <v>161</v>
      </c>
      <c r="C8" s="207"/>
      <c r="D8" s="208"/>
      <c r="E8" s="209"/>
      <c r="F8" s="210"/>
      <c r="G8" s="210"/>
      <c r="H8" s="210"/>
      <c r="I8" s="211"/>
      <c r="J8" s="210"/>
      <c r="K8" s="205"/>
      <c r="L8" s="205"/>
    </row>
    <row r="9" spans="1:12" ht="12" customHeight="1">
      <c r="A9" s="205"/>
      <c r="B9" s="212"/>
      <c r="C9" s="207"/>
      <c r="D9" s="208"/>
      <c r="E9" s="209"/>
      <c r="F9" s="210"/>
      <c r="G9" s="210"/>
      <c r="H9" s="210"/>
      <c r="I9" s="211"/>
      <c r="J9" s="210"/>
      <c r="K9" s="205"/>
      <c r="L9" s="205"/>
    </row>
    <row r="10" spans="2:5" ht="29.25" customHeight="1">
      <c r="B10" s="206" t="s">
        <v>162</v>
      </c>
      <c r="C10" s="193"/>
      <c r="D10" s="213"/>
      <c r="E10" s="213"/>
    </row>
    <row r="11" spans="2:5" ht="12.75">
      <c r="B11" s="192"/>
      <c r="C11" s="193"/>
      <c r="D11" s="213"/>
      <c r="E11" s="213"/>
    </row>
    <row r="12" spans="2:5" ht="12.75">
      <c r="B12" s="213"/>
      <c r="C12" s="213"/>
      <c r="D12" s="213"/>
      <c r="E12" s="21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dcterms:created xsi:type="dcterms:W3CDTF">2018-06-14T11:50:02Z</dcterms:created>
  <dcterms:modified xsi:type="dcterms:W3CDTF">2018-06-15T08:42:09Z</dcterms:modified>
  <cp:category/>
  <cp:version/>
  <cp:contentType/>
  <cp:contentStatus/>
</cp:coreProperties>
</file>