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0" windowWidth="16380" windowHeight="7530" tabRatio="516" activeTab="0"/>
  </bookViews>
  <sheets>
    <sheet name="zestawienie ofert" sheetId="1" r:id="rId1"/>
  </sheets>
  <definedNames>
    <definedName name="_xlnm._FilterDatabase" localSheetId="0" hidden="1">'zestawienie ofert'!$A$3:$U$10</definedName>
  </definedNames>
  <calcPr fullCalcOnLoad="1"/>
</workbook>
</file>

<file path=xl/sharedStrings.xml><?xml version="1.0" encoding="utf-8"?>
<sst xmlns="http://schemas.openxmlformats.org/spreadsheetml/2006/main" count="34" uniqueCount="15">
  <si>
    <t>netto</t>
  </si>
  <si>
    <t>brutto</t>
  </si>
  <si>
    <t>KWOTA JAKĄ ZAMAWIAJĄCY PRZEZNACZA NA REALIZACJĘ ZAMÓWIENIA</t>
  </si>
  <si>
    <t>nr pakietu</t>
  </si>
  <si>
    <t>USK/DZP/PN-186/2018</t>
  </si>
  <si>
    <t>2                                                       KONKRET DAGMARA FIK, MARCIN MAZURKIEWICZ SP. J., UL. DWORCOWA 15A, 86-200 CHEŁMNO</t>
  </si>
  <si>
    <t>3                                            SYNGEN BIOTECH SP. Z O.O. SP.K., UL. OSTRÓDZKA 13, 54-116 WROCŁAW</t>
  </si>
  <si>
    <t>4                                                               GE MEDICAL SYSTEMS POLSKA SP. Z O.O., UL. WOŁOSKA 9, 02-583 WARSZAWA</t>
  </si>
  <si>
    <t>5                                                         OLYMPUS POLSKA SP. Z O.O., UL. SYWAK 3, 02-676 WARSZAWA</t>
  </si>
  <si>
    <t>6                                                                  TK BIOTECH SP Z O.O. SP.K., UL. KRÓLEWICZA JAKUBA 40A, 02-956 WARSZAWA</t>
  </si>
  <si>
    <t>60 m-cy</t>
  </si>
  <si>
    <t>gwarancja</t>
  </si>
  <si>
    <t>1                                                            MAC'S MEDICAL SP. Z O.O., UL HOŻA 5/7 M.33, 00-528 WARSZAWA</t>
  </si>
  <si>
    <t>63 m-ce</t>
  </si>
  <si>
    <t>24 m-cy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</si>
</sst>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[$-415]d\ mmmm\ yyyy"/>
    <numFmt numFmtId="170" formatCode="#,##0.00&quot; &quot;[$zł-415];[Red]&quot;-&quot;#,##0.00&quot; &quot;[$zł-415]"/>
    <numFmt numFmtId="171" formatCode="#,##0.00\ &quot;zł&quot;"/>
    <numFmt numFmtId="172" formatCode="0.E+00"/>
    <numFmt numFmtId="173" formatCode="00\-000"/>
    <numFmt numFmtId="174" formatCode="#,##0.00_ ;[Red]\-#,##0.00\ "/>
    <numFmt numFmtId="175" formatCode="#,##0.00&quot; zł&quot;"/>
    <numFmt numFmtId="176" formatCode="_-* #,##0.00&quot; zł&quot;_-;\-* #,##0.00&quot; zł&quot;_-;_-* \-??&quot; zł&quot;_-;_-@_-"/>
  </numFmts>
  <fonts count="42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Calibri"/>
      <family val="2"/>
    </font>
    <font>
      <b/>
      <sz val="10"/>
      <name val="Calibri"/>
      <family val="2"/>
    </font>
    <font>
      <sz val="8"/>
      <name val="Tahoma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0" fillId="0" borderId="0">
      <alignment/>
      <protection/>
    </xf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9" fontId="0" fillId="0" borderId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33" borderId="0" xfId="0" applyFill="1" applyAlignment="1">
      <alignment/>
    </xf>
    <xf numFmtId="0" fontId="20" fillId="0" borderId="0" xfId="0" applyFont="1" applyAlignment="1">
      <alignment/>
    </xf>
    <xf numFmtId="2" fontId="21" fillId="34" borderId="0" xfId="0" applyNumberFormat="1" applyFont="1" applyFill="1" applyAlignment="1">
      <alignment horizontal="center" wrapText="1"/>
    </xf>
    <xf numFmtId="2" fontId="20" fillId="35" borderId="10" xfId="0" applyNumberFormat="1" applyFont="1" applyFill="1" applyBorder="1" applyAlignment="1">
      <alignment horizontal="center" vertical="center" wrapText="1"/>
    </xf>
    <xf numFmtId="2" fontId="20" fillId="34" borderId="11" xfId="0" applyNumberFormat="1" applyFont="1" applyFill="1" applyBorder="1" applyAlignment="1">
      <alignment horizontal="center"/>
    </xf>
    <xf numFmtId="2" fontId="21" fillId="35" borderId="12" xfId="0" applyNumberFormat="1" applyFont="1" applyFill="1" applyBorder="1" applyAlignment="1">
      <alignment horizontal="center" vertical="center"/>
    </xf>
    <xf numFmtId="2" fontId="21" fillId="34" borderId="13" xfId="0" applyNumberFormat="1" applyFont="1" applyFill="1" applyBorder="1" applyAlignment="1">
      <alignment horizontal="center" vertical="center"/>
    </xf>
    <xf numFmtId="2" fontId="21" fillId="7" borderId="14" xfId="0" applyNumberFormat="1" applyFont="1" applyFill="1" applyBorder="1" applyAlignment="1">
      <alignment horizontal="center" vertical="center"/>
    </xf>
    <xf numFmtId="2" fontId="21" fillId="7" borderId="10" xfId="0" applyNumberFormat="1" applyFont="1" applyFill="1" applyBorder="1" applyAlignment="1">
      <alignment horizontal="center" vertical="center"/>
    </xf>
    <xf numFmtId="2" fontId="21" fillId="7" borderId="10" xfId="0" applyNumberFormat="1" applyFont="1" applyFill="1" applyBorder="1" applyAlignment="1">
      <alignment horizontal="center" vertical="center" wrapText="1"/>
    </xf>
    <xf numFmtId="0" fontId="21" fillId="36" borderId="15" xfId="0" applyNumberFormat="1" applyFont="1" applyFill="1" applyBorder="1" applyAlignment="1">
      <alignment horizontal="center"/>
    </xf>
    <xf numFmtId="4" fontId="20" fillId="34" borderId="15" xfId="0" applyNumberFormat="1" applyFont="1" applyFill="1" applyBorder="1" applyAlignment="1">
      <alignment/>
    </xf>
    <xf numFmtId="4" fontId="20" fillId="33" borderId="15" xfId="0" applyNumberFormat="1" applyFont="1" applyFill="1" applyBorder="1" applyAlignment="1">
      <alignment/>
    </xf>
    <xf numFmtId="0" fontId="20" fillId="33" borderId="15" xfId="0" applyNumberFormat="1" applyFont="1" applyFill="1" applyBorder="1" applyAlignment="1">
      <alignment horizontal="center"/>
    </xf>
    <xf numFmtId="0" fontId="21" fillId="34" borderId="15" xfId="0" applyNumberFormat="1" applyFont="1" applyFill="1" applyBorder="1" applyAlignment="1">
      <alignment horizontal="center"/>
    </xf>
    <xf numFmtId="4" fontId="21" fillId="33" borderId="15" xfId="0" applyNumberFormat="1" applyFont="1" applyFill="1" applyBorder="1" applyAlignment="1">
      <alignment/>
    </xf>
    <xf numFmtId="0" fontId="20" fillId="34" borderId="15" xfId="0" applyFont="1" applyFill="1" applyBorder="1" applyAlignment="1">
      <alignment/>
    </xf>
    <xf numFmtId="4" fontId="21" fillId="34" borderId="15" xfId="0" applyNumberFormat="1" applyFont="1" applyFill="1" applyBorder="1" applyAlignment="1">
      <alignment/>
    </xf>
    <xf numFmtId="4" fontId="20" fillId="33" borderId="15" xfId="0" applyNumberFormat="1" applyFont="1" applyFill="1" applyBorder="1" applyAlignment="1">
      <alignment horizontal="center"/>
    </xf>
    <xf numFmtId="0" fontId="21" fillId="37" borderId="15" xfId="0" applyNumberFormat="1" applyFont="1" applyFill="1" applyBorder="1" applyAlignment="1">
      <alignment horizontal="center"/>
    </xf>
    <xf numFmtId="4" fontId="20" fillId="38" borderId="15" xfId="0" applyNumberFormat="1" applyFont="1" applyFill="1" applyBorder="1" applyAlignment="1">
      <alignment/>
    </xf>
    <xf numFmtId="0" fontId="20" fillId="38" borderId="15" xfId="0" applyNumberFormat="1" applyFont="1" applyFill="1" applyBorder="1" applyAlignment="1">
      <alignment horizontal="center"/>
    </xf>
    <xf numFmtId="0" fontId="21" fillId="34" borderId="16" xfId="0" applyNumberFormat="1" applyFont="1" applyFill="1" applyBorder="1" applyAlignment="1">
      <alignment horizontal="center" vertical="center" wrapText="1"/>
    </xf>
    <xf numFmtId="0" fontId="21" fillId="34" borderId="17" xfId="0" applyNumberFormat="1" applyFont="1" applyFill="1" applyBorder="1" applyAlignment="1">
      <alignment horizontal="center" vertical="center" wrapText="1"/>
    </xf>
    <xf numFmtId="0" fontId="20" fillId="34" borderId="18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 1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1"/>
  <sheetViews>
    <sheetView tabSelected="1" zoomScalePageLayoutView="0" workbookViewId="0" topLeftCell="A1">
      <pane xSplit="2" topLeftCell="C1" activePane="topRight" state="frozen"/>
      <selection pane="topLeft" activeCell="A1" sqref="A1"/>
      <selection pane="topRight" activeCell="C14" sqref="C14"/>
    </sheetView>
  </sheetViews>
  <sheetFormatPr defaultColWidth="9.140625" defaultRowHeight="12.75"/>
  <cols>
    <col min="1" max="1" width="8.57421875" style="0" customWidth="1"/>
    <col min="2" max="2" width="13.421875" style="0" customWidth="1"/>
    <col min="3" max="3" width="13.00390625" style="0" customWidth="1"/>
    <col min="4" max="4" width="8.7109375" style="0" customWidth="1"/>
    <col min="5" max="6" width="8.57421875" style="0" customWidth="1"/>
    <col min="7" max="7" width="9.421875" style="0" customWidth="1"/>
    <col min="8" max="9" width="8.7109375" style="0" customWidth="1"/>
    <col min="10" max="12" width="8.57421875" style="0" customWidth="1"/>
    <col min="13" max="13" width="9.57421875" style="0" customWidth="1"/>
    <col min="14" max="14" width="9.8515625" style="0" customWidth="1"/>
    <col min="15" max="15" width="9.28125" style="0" customWidth="1"/>
    <col min="16" max="17" width="8.57421875" style="0" customWidth="1"/>
    <col min="18" max="18" width="8.421875" style="0" customWidth="1"/>
    <col min="19" max="19" width="9.57421875" style="0" customWidth="1"/>
    <col min="20" max="20" width="9.28125" style="0" customWidth="1"/>
    <col min="21" max="21" width="8.7109375" style="0" customWidth="1"/>
  </cols>
  <sheetData>
    <row r="1" spans="1:21" ht="12.75">
      <c r="A1" s="2" t="s">
        <v>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73.5" customHeight="1" thickBot="1">
      <c r="A2" s="3" t="s">
        <v>3</v>
      </c>
      <c r="B2" s="4" t="s">
        <v>2</v>
      </c>
      <c r="C2" s="4" t="s">
        <v>2</v>
      </c>
      <c r="D2" s="23" t="s">
        <v>12</v>
      </c>
      <c r="E2" s="24"/>
      <c r="F2" s="25"/>
      <c r="G2" s="23" t="s">
        <v>5</v>
      </c>
      <c r="H2" s="24"/>
      <c r="I2" s="25"/>
      <c r="J2" s="23" t="s">
        <v>6</v>
      </c>
      <c r="K2" s="24"/>
      <c r="L2" s="25"/>
      <c r="M2" s="23" t="s">
        <v>7</v>
      </c>
      <c r="N2" s="24"/>
      <c r="O2" s="25"/>
      <c r="P2" s="23" t="s">
        <v>8</v>
      </c>
      <c r="Q2" s="24"/>
      <c r="R2" s="25"/>
      <c r="S2" s="23" t="s">
        <v>9</v>
      </c>
      <c r="T2" s="24"/>
      <c r="U2" s="25"/>
    </row>
    <row r="3" spans="1:21" ht="28.5" customHeight="1">
      <c r="A3" s="5"/>
      <c r="B3" s="6"/>
      <c r="C3" s="7"/>
      <c r="D3" s="8" t="s">
        <v>0</v>
      </c>
      <c r="E3" s="9" t="s">
        <v>1</v>
      </c>
      <c r="F3" s="10" t="s">
        <v>11</v>
      </c>
      <c r="G3" s="9" t="s">
        <v>0</v>
      </c>
      <c r="H3" s="9" t="s">
        <v>1</v>
      </c>
      <c r="I3" s="10" t="s">
        <v>11</v>
      </c>
      <c r="J3" s="9" t="s">
        <v>0</v>
      </c>
      <c r="K3" s="9" t="s">
        <v>1</v>
      </c>
      <c r="L3" s="10" t="s">
        <v>11</v>
      </c>
      <c r="M3" s="9" t="s">
        <v>0</v>
      </c>
      <c r="N3" s="9" t="s">
        <v>1</v>
      </c>
      <c r="O3" s="10" t="s">
        <v>11</v>
      </c>
      <c r="P3" s="9" t="s">
        <v>0</v>
      </c>
      <c r="Q3" s="9" t="s">
        <v>1</v>
      </c>
      <c r="R3" s="10" t="s">
        <v>11</v>
      </c>
      <c r="S3" s="9" t="s">
        <v>0</v>
      </c>
      <c r="T3" s="9" t="s">
        <v>1</v>
      </c>
      <c r="U3" s="10" t="s">
        <v>11</v>
      </c>
    </row>
    <row r="4" spans="1:21" s="1" customFormat="1" ht="12.75">
      <c r="A4" s="11">
        <v>1</v>
      </c>
      <c r="B4" s="12">
        <v>108712.85</v>
      </c>
      <c r="C4" s="12">
        <v>117409.88</v>
      </c>
      <c r="D4" s="13"/>
      <c r="E4" s="13"/>
      <c r="F4" s="14"/>
      <c r="G4" s="13"/>
      <c r="H4" s="13"/>
      <c r="I4" s="14"/>
      <c r="J4" s="13"/>
      <c r="K4" s="13"/>
      <c r="L4" s="14"/>
      <c r="M4" s="13"/>
      <c r="N4" s="13"/>
      <c r="O4" s="14"/>
      <c r="P4" s="13">
        <v>88639.52</v>
      </c>
      <c r="Q4" s="13">
        <v>95880.68</v>
      </c>
      <c r="R4" s="14" t="s">
        <v>14</v>
      </c>
      <c r="S4" s="13"/>
      <c r="T4" s="13"/>
      <c r="U4" s="14"/>
    </row>
    <row r="5" spans="1:21" s="1" customFormat="1" ht="12.75">
      <c r="A5" s="20">
        <v>2</v>
      </c>
      <c r="B5" s="21"/>
      <c r="C5" s="21"/>
      <c r="D5" s="21"/>
      <c r="E5" s="21"/>
      <c r="F5" s="22"/>
      <c r="G5" s="21"/>
      <c r="H5" s="21"/>
      <c r="I5" s="22"/>
      <c r="J5" s="21"/>
      <c r="K5" s="21"/>
      <c r="L5" s="22"/>
      <c r="M5" s="21"/>
      <c r="N5" s="21"/>
      <c r="O5" s="22"/>
      <c r="P5" s="21"/>
      <c r="Q5" s="21"/>
      <c r="R5" s="22"/>
      <c r="S5" s="21"/>
      <c r="T5" s="21"/>
      <c r="U5" s="22"/>
    </row>
    <row r="6" spans="1:21" s="1" customFormat="1" ht="12.75">
      <c r="A6" s="11">
        <v>3</v>
      </c>
      <c r="B6" s="12">
        <f>C6/1.08</f>
        <v>16851.85185185185</v>
      </c>
      <c r="C6" s="12">
        <v>18200</v>
      </c>
      <c r="D6" s="13">
        <v>18410</v>
      </c>
      <c r="E6" s="13">
        <v>19884.3</v>
      </c>
      <c r="F6" s="14" t="s">
        <v>10</v>
      </c>
      <c r="G6" s="13"/>
      <c r="H6" s="13"/>
      <c r="I6" s="14"/>
      <c r="J6" s="13"/>
      <c r="K6" s="13"/>
      <c r="L6" s="14"/>
      <c r="M6" s="13"/>
      <c r="N6" s="13"/>
      <c r="O6" s="14"/>
      <c r="P6" s="13"/>
      <c r="Q6" s="13"/>
      <c r="R6" s="14"/>
      <c r="S6" s="13"/>
      <c r="T6" s="13"/>
      <c r="U6" s="14"/>
    </row>
    <row r="7" spans="1:21" s="1" customFormat="1" ht="12.75">
      <c r="A7" s="20">
        <v>4</v>
      </c>
      <c r="B7" s="21"/>
      <c r="C7" s="21"/>
      <c r="D7" s="21"/>
      <c r="E7" s="21"/>
      <c r="F7" s="22"/>
      <c r="G7" s="21"/>
      <c r="H7" s="21"/>
      <c r="I7" s="22"/>
      <c r="J7" s="21"/>
      <c r="K7" s="21"/>
      <c r="L7" s="22"/>
      <c r="M7" s="21"/>
      <c r="N7" s="21"/>
      <c r="O7" s="22"/>
      <c r="P7" s="21"/>
      <c r="Q7" s="21"/>
      <c r="R7" s="22"/>
      <c r="S7" s="21"/>
      <c r="T7" s="21"/>
      <c r="U7" s="22"/>
    </row>
    <row r="8" spans="1:21" s="1" customFormat="1" ht="12.75">
      <c r="A8" s="11">
        <v>5</v>
      </c>
      <c r="B8" s="12">
        <f>C8/1.08</f>
        <v>92000</v>
      </c>
      <c r="C8" s="12">
        <v>99360</v>
      </c>
      <c r="D8" s="13"/>
      <c r="E8" s="13"/>
      <c r="F8" s="14"/>
      <c r="G8" s="13"/>
      <c r="H8" s="13"/>
      <c r="I8" s="14"/>
      <c r="J8" s="13"/>
      <c r="K8" s="13"/>
      <c r="L8" s="14"/>
      <c r="M8" s="13">
        <v>126904.02</v>
      </c>
      <c r="N8" s="13">
        <v>137160</v>
      </c>
      <c r="O8" s="14" t="s">
        <v>10</v>
      </c>
      <c r="P8" s="13"/>
      <c r="Q8" s="13"/>
      <c r="R8" s="14"/>
      <c r="S8" s="13"/>
      <c r="T8" s="13"/>
      <c r="U8" s="14"/>
    </row>
    <row r="9" spans="1:21" s="1" customFormat="1" ht="12.75">
      <c r="A9" s="15">
        <v>6</v>
      </c>
      <c r="B9" s="12">
        <f>C9/1.08</f>
        <v>83333.33333333333</v>
      </c>
      <c r="C9" s="12">
        <v>90000</v>
      </c>
      <c r="D9" s="13"/>
      <c r="E9" s="13"/>
      <c r="F9" s="14"/>
      <c r="G9" s="13">
        <v>91388</v>
      </c>
      <c r="H9" s="13">
        <v>98699.04</v>
      </c>
      <c r="I9" s="14" t="s">
        <v>13</v>
      </c>
      <c r="J9" s="13"/>
      <c r="K9" s="13"/>
      <c r="L9" s="14"/>
      <c r="M9" s="13"/>
      <c r="N9" s="13"/>
      <c r="O9" s="14"/>
      <c r="P9" s="13"/>
      <c r="Q9" s="13"/>
      <c r="R9" s="14"/>
      <c r="S9" s="13"/>
      <c r="T9" s="13"/>
      <c r="U9" s="14"/>
    </row>
    <row r="10" spans="1:21" s="1" customFormat="1" ht="12.75">
      <c r="A10" s="11">
        <v>7</v>
      </c>
      <c r="B10" s="12">
        <f>C10/1.08</f>
        <v>78703.7037037037</v>
      </c>
      <c r="C10" s="12">
        <v>85000</v>
      </c>
      <c r="D10" s="16"/>
      <c r="E10" s="16"/>
      <c r="F10" s="16"/>
      <c r="G10" s="16"/>
      <c r="H10" s="16"/>
      <c r="I10" s="16"/>
      <c r="J10" s="13">
        <v>63700</v>
      </c>
      <c r="K10" s="13">
        <v>68796</v>
      </c>
      <c r="L10" s="19" t="s">
        <v>10</v>
      </c>
      <c r="M10" s="16"/>
      <c r="N10" s="16"/>
      <c r="O10" s="16"/>
      <c r="P10" s="16"/>
      <c r="Q10" s="16"/>
      <c r="R10" s="16"/>
      <c r="S10" s="13">
        <v>91252.9</v>
      </c>
      <c r="T10" s="13">
        <v>98568.13</v>
      </c>
      <c r="U10" s="19" t="s">
        <v>10</v>
      </c>
    </row>
    <row r="11" spans="1:21" ht="12.75">
      <c r="A11" s="17"/>
      <c r="B11" s="18">
        <f>SUM(B4:B10)</f>
        <v>379601.7388888889</v>
      </c>
      <c r="C11" s="18">
        <f>SUM(C4:C10)</f>
        <v>409969.88</v>
      </c>
      <c r="D11" s="18">
        <f aca="true" t="shared" si="0" ref="D11:T11">SUM(D4:D10)</f>
        <v>18410</v>
      </c>
      <c r="E11" s="18">
        <f t="shared" si="0"/>
        <v>19884.3</v>
      </c>
      <c r="F11" s="18"/>
      <c r="G11" s="18">
        <f t="shared" si="0"/>
        <v>91388</v>
      </c>
      <c r="H11" s="18">
        <f t="shared" si="0"/>
        <v>98699.04</v>
      </c>
      <c r="I11" s="18"/>
      <c r="J11" s="18">
        <f t="shared" si="0"/>
        <v>63700</v>
      </c>
      <c r="K11" s="18">
        <f t="shared" si="0"/>
        <v>68796</v>
      </c>
      <c r="L11" s="18"/>
      <c r="M11" s="18">
        <f t="shared" si="0"/>
        <v>126904.02</v>
      </c>
      <c r="N11" s="18">
        <f t="shared" si="0"/>
        <v>137160</v>
      </c>
      <c r="O11" s="18"/>
      <c r="P11" s="18">
        <f t="shared" si="0"/>
        <v>88639.52</v>
      </c>
      <c r="Q11" s="18">
        <f t="shared" si="0"/>
        <v>95880.68</v>
      </c>
      <c r="R11" s="18"/>
      <c r="S11" s="18">
        <f t="shared" si="0"/>
        <v>91252.9</v>
      </c>
      <c r="T11" s="18">
        <f t="shared" si="0"/>
        <v>98568.13</v>
      </c>
      <c r="U11" s="18"/>
    </row>
  </sheetData>
  <sheetProtection/>
  <autoFilter ref="A3:U10"/>
  <mergeCells count="6">
    <mergeCell ref="G2:I2"/>
    <mergeCell ref="J2:L2"/>
    <mergeCell ref="M2:O2"/>
    <mergeCell ref="D2:F2"/>
    <mergeCell ref="P2:R2"/>
    <mergeCell ref="S2:U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asmirska</dc:creator>
  <cp:keywords/>
  <dc:description/>
  <cp:lastModifiedBy>Paulina Liszyk</cp:lastModifiedBy>
  <cp:lastPrinted>2018-06-06T08:06:36Z</cp:lastPrinted>
  <dcterms:created xsi:type="dcterms:W3CDTF">2010-04-16T08:33:21Z</dcterms:created>
  <dcterms:modified xsi:type="dcterms:W3CDTF">2018-08-10T08:07:02Z</dcterms:modified>
  <cp:category/>
  <cp:version/>
  <cp:contentType/>
  <cp:contentStatus/>
</cp:coreProperties>
</file>