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65" windowWidth="14805" windowHeight="7050" activeTab="0"/>
  </bookViews>
  <sheets>
    <sheet name="zużywalne" sheetId="1" r:id="rId1"/>
    <sheet name="Arkusz1" sheetId="2" r:id="rId2"/>
    <sheet name="Arkusz2" sheetId="3" r:id="rId3"/>
    <sheet name="Arkusz3" sheetId="4" r:id="rId4"/>
  </sheets>
  <definedNames>
    <definedName name="_xlnm.Print_Area" localSheetId="0">'zużywalne'!$A$1:$K$530</definedName>
  </definedNames>
  <calcPr fullCalcOnLoad="1"/>
</workbook>
</file>

<file path=xl/sharedStrings.xml><?xml version="1.0" encoding="utf-8"?>
<sst xmlns="http://schemas.openxmlformats.org/spreadsheetml/2006/main" count="1598" uniqueCount="387">
  <si>
    <t>SUMA</t>
  </si>
  <si>
    <t>szt.</t>
  </si>
  <si>
    <t>Filtr z włókniny polipropylenowej 20" 50 um długi</t>
  </si>
  <si>
    <t>Filtr z włókniny polipropylenowej 20" 1 um długi</t>
  </si>
  <si>
    <t>Filtr/Blok węglowy 10"</t>
  </si>
  <si>
    <t>Filtr  polipropylenowy 20 um 10"</t>
  </si>
  <si>
    <t>Filtr sznurkowy polipropylenowy 10 um 10"</t>
  </si>
  <si>
    <t>Numer
katal.</t>
  </si>
  <si>
    <t>Producent/
nazwa handl.</t>
  </si>
  <si>
    <t>wartość brutto</t>
  </si>
  <si>
    <t>stawka VAT</t>
  </si>
  <si>
    <t>wartość netto</t>
  </si>
  <si>
    <t>cena brutto</t>
  </si>
  <si>
    <t>cena netto</t>
  </si>
  <si>
    <t>ilość</t>
  </si>
  <si>
    <t>j.m.</t>
  </si>
  <si>
    <t>nazwa</t>
  </si>
  <si>
    <t>l.p.</t>
  </si>
  <si>
    <t>op.</t>
  </si>
  <si>
    <t>Zestaw do pomiaru: chlor wolny i ogólny 0.02 ÷ 0.60 mg/l</t>
  </si>
  <si>
    <t>kpl.</t>
  </si>
  <si>
    <t>Filtry do regulatorów ssania typu RVTM3, bakteriobójcze, op=10szt.</t>
  </si>
  <si>
    <t>Akumulator Li-ION 14,8V 1400mAh wymiary max. 7,2x5,3x1,8cm</t>
  </si>
  <si>
    <t>Mankiet pomiarowy typu Tru-Cuff, bez lateksu, rozmiar 38-50 cm do rejestratorów holterowskich ciśnienia  typ ABPM, mankiet oryginalny, wymagane poświadczenie kompatybilności z rejestratorem przez producenta</t>
  </si>
  <si>
    <t>Mankiet pomiarowy typu Tru-Cuff, bez lateksu, rozmiar 32-42 cm do rejestratorów holterowskich ciśnienia  typ ABPM, mankiet oryginalny, wymagane poświadczenie kompatybilności z rejestratorem przez producenta</t>
  </si>
  <si>
    <t>Mankiet pomiarowy typu Tru-Cuff, bez lateksu, rozmiar 24-32 cm do rejestratorów holterowskich ciśnienia  typ ABPM, mankiet oryginalny, wymagane poświadczenie kompatybilności z rejestratorem przez producenta</t>
  </si>
  <si>
    <t>Zespół pompy z PCV, gruszka z 2 zaworami do ciśnieniomierza mechanicznego</t>
  </si>
  <si>
    <t>Przewód do ciśnieniomierza, dł. min. 0,5mb</t>
  </si>
  <si>
    <t>Mankiety dziecięce do ciśnieniomierza lekarskiego wielorazowe zapinane na rzep 1-drenowe (kpl. = 3 szt.),  bez lateksu</t>
  </si>
  <si>
    <t>Mankiety dziecięce do ciśnieniomierza lekarskiego wielorazowe zapinane na rzep 2-drenowe (kpl. = 3 szt.),  bez lateksu</t>
  </si>
  <si>
    <t>Mankiet do ciśnieniomierza lekarskiego wielorazowy zapinany na rzep min. wymiary 50x14 cm, możliwość dezynfekcji 1-drenowy,  bez lateksu</t>
  </si>
  <si>
    <t>Mankiet do ciśnieniomierza lekarskiego wielorazowy zapinany na rzep min. wymiary 50x14 cm, możliwość dezynfekcji 2-drenowy, bez lateksu</t>
  </si>
  <si>
    <t>Przewód nafionowy typu Nafion Power Cube</t>
  </si>
  <si>
    <t>Zespół akumulatorów do elektrokardiografów typu 08LT prod. BTL (2 szt.)</t>
  </si>
  <si>
    <t xml:space="preserve">Zadanie nr 2 - Akcesoria do demineralzatora typu Meladem 40 do sterylizatora parowego typu Vacuklaw 24B prod. MELAG </t>
  </si>
  <si>
    <t xml:space="preserve">Filtr biologiczny do autoklawu kasetowego Statim 7000 SciCan Gmbh  </t>
  </si>
  <si>
    <t>Zadanie nr 1 - Akcesoria do autoklawu typu Statim 7000 prod. SciCan</t>
  </si>
  <si>
    <t>Przewód łączący aparat z opaską kolor: biało-czerwony</t>
  </si>
  <si>
    <t>Przewód łączący aparat z opaską kolor: biało-niebieski</t>
  </si>
  <si>
    <t>Czujnik ciśnienia LOP</t>
  </si>
  <si>
    <t>Neurożel do badań EEG.
Wysoko przewodzący żel do długo- i krótkotrwałych badań EEG, PW, EMG stosowany z elektrodami miseczkowymi. Rozpuszczalny w wodzie, bez zawartości tłuszczu i składników żrących, nie utlenia się, nie niszczy elektrod, nie pozostawia śladów.</t>
  </si>
  <si>
    <t>Filtr do demineralzatora Meladem 40 do sterylizatora parowego Vacuklaw 24B MELAG kpl.=2 szt.</t>
  </si>
  <si>
    <t>Żarówka 6V X-004.88.068 X06018 do oftalmoskopu Heine</t>
  </si>
  <si>
    <t>Żarówka wyładowcza 70W 90V</t>
  </si>
  <si>
    <t>Żarówka 15V 150W HLX EFR GZ6,35 typu 64620</t>
  </si>
  <si>
    <t>Dren wielorazowy</t>
  </si>
  <si>
    <t>Ochraniacz na zęby, plastikowy,autoklawowalny, możliwością użycia wraz z ochraniaczem metalowym</t>
  </si>
  <si>
    <t xml:space="preserve">Wkładka uszna OAE-6 mm zielona </t>
  </si>
  <si>
    <t>Wkładka uszna OAE-7 mm żółta</t>
  </si>
  <si>
    <t>Wkładka uszna OAE-8 mm czerwona</t>
  </si>
  <si>
    <t>Wkładka uszna OAE-9 mm niebieska</t>
  </si>
  <si>
    <t>Dignicool - Płyn chłodzący szt=poj.5l</t>
  </si>
  <si>
    <t>Filtr przeciwkurzowy 25x25cm</t>
  </si>
  <si>
    <t>Kabel wielorazowy połączeniowy z igłą typu 87503.02A lub tożsamy</t>
  </si>
  <si>
    <t xml:space="preserve">Elektroda opaskowa uziemiająca wielokrotnego użytku o dł. 75cm, szer.20mm, złącze 1,5mm żeńska </t>
  </si>
  <si>
    <t xml:space="preserve">Elektroda płytkowa uziemiająca wielokrotnego użytku o dł. 120cm, szer.20mm, złącze 1,5mm żeńska </t>
  </si>
  <si>
    <t>Akumulator do laryngoskopu Lunalite 3,5V, 1300mAh, śr. 28mm, nr kat. 808-065-35 lub tożsamy</t>
  </si>
  <si>
    <t>Uszczelka do opaski uciskowej typu 61-7308-000-00 lub tożsama</t>
  </si>
  <si>
    <t>Nożyki/ostrza do odcinania taśmy</t>
  </si>
  <si>
    <t>Elektroda stymylujaca powierzchniowa bipolarna z odłącz.uchwytem,z korkami filc 2x6mm</t>
  </si>
  <si>
    <t>Elektroda powierzchniowa uziemiająca opaskowa velcro, 45cm z kablem dł.1,5m</t>
  </si>
  <si>
    <t>Elektroda powierzchniowa uziemiająca metalowa o śr.30mm, z kablem dł.1,2m do ap. Keypoint</t>
  </si>
  <si>
    <t>Akumulator NiMH 2,5V typ AA do laryngoskopu LED typu 10680 lub tożsamy</t>
  </si>
  <si>
    <t>Żarówka 24V 100W gwint GY6,35 typu 64460U</t>
  </si>
  <si>
    <t>Żarówka 24V 120W gwint GY6,35 typu 64647</t>
  </si>
  <si>
    <t>Kabel pacjenta EKG 7-żyłowy z odprowadzeniami</t>
  </si>
  <si>
    <t xml:space="preserve">Żarówka 12V 50W typu 10384643 Leica </t>
  </si>
  <si>
    <t>Zawór ssący typu MD-493 lub tożsamy do fiberoskopu intubacyjnego LF-TP prod. Olympus</t>
  </si>
  <si>
    <t>Patyczki do czyszczenia kamery tonometru bezkontaktowego typu CT-80 prod. Topcon op=20szt.</t>
  </si>
  <si>
    <t>Zadanie nr 3 - Akumulatory do elektrokardiografów typu 08LT prod. BTL</t>
  </si>
  <si>
    <t>Hamulec lewy do wózka inwalidzkiego typu 1006283 lub tożsamy</t>
  </si>
  <si>
    <t>Hamulec prawy do wózka inwalidzkiego typu 1006285 lub tożsamy</t>
  </si>
  <si>
    <t>Koło przednie do wózka inwalidzkiego 200x50 pełne</t>
  </si>
  <si>
    <t>Rączka gumowa do wózka inwalidzkiego typu 3990041 lub tożsama</t>
  </si>
  <si>
    <t>Rączka do wózka inwalidzkiego typu 1992600 lub tożsama</t>
  </si>
  <si>
    <t>Pasek przezklatkowy do czepka automatycznego EEG dla dzieci typu TouchProof DIN 42802 rozm. średni, dł. 70 c,</t>
  </si>
  <si>
    <t>Butla wielorazowa  2 l kompletna, ciśnieniowa pokrywa metalowa z pierścieniem silikonowym - sterylizacja 134stC, metalowe bolce-krućce  do wpięcia drenów wykonane z chromowanego mosiądzu</t>
  </si>
  <si>
    <t>Filtr nawilżacza (napowietrzacz)</t>
  </si>
  <si>
    <t>Oprawa górna filtra</t>
  </si>
  <si>
    <t>Oprawa dolna filtra</t>
  </si>
  <si>
    <t>Pojemnik na wodę 0,25l, sterylizacja 121stC</t>
  </si>
  <si>
    <t>Nawliżacz do dozownika tlenowego - kompletny</t>
  </si>
  <si>
    <t>Butelka zabezpieczającą o poj. 0,1 l - słój bezpieczeństwa z filtrem do regulatora ssania prod. GCE typu 548900291595 lub tożsamy</t>
  </si>
  <si>
    <t>Butelka do dozownika tlenowego wielorazowa gwint 9/16, sterylizacja 134stC typu K294402 lub tożsama</t>
  </si>
  <si>
    <t>Elektroda typu 125-005 lub tożsama</t>
  </si>
  <si>
    <t>Akumulator NiMH 9,6V, 2,2Ah - pojedynczy</t>
  </si>
  <si>
    <t>Oprawka ceramiczna do żarówki typu 46870SP, trzonek G6.35, 24V, do lamp prod. Martin</t>
  </si>
  <si>
    <t>Żarówka do lampy typu Hanaulux Blue 30, 24V 50W typu 56053010</t>
  </si>
  <si>
    <t>Końcówka sondy zewnętrznej aparatu typu 8102339 lub tożsama</t>
  </si>
  <si>
    <t>Zadanie nr 4 - Akcesoria do wózków inwalidzkich typu 708D prod. Vermeiren</t>
  </si>
  <si>
    <t>Zadanie nr 5 - Akcesoria do Zestawu do ergospirometrii typu Cardiovit AT-104 PC Ergospiro, prod. Schiller</t>
  </si>
  <si>
    <t>Zadanie nr 6 - Akcesoria do ciśnieniomierzy i stetoskopów</t>
  </si>
  <si>
    <t>Zadanie nr 7 - Akcesoria do rejestratorów holterowskich ciśnienia typu 90207 ABPM prod. Spacelabs Healthcare</t>
  </si>
  <si>
    <t>Zadanie nr 8 -  Akcesoria do aparatu do podciśnieniowej terapii ran typu Genadyne XLR8 prod. Genadyne Biotechnologies</t>
  </si>
  <si>
    <t>Zadanie nr 9 -  Filtry do regulatorów ssania typu RVTM3 prod. Technologie Medicale</t>
  </si>
  <si>
    <t>Zadanie nr 11 - Akcesoria do Stacji uzdatniania wody do dializ</t>
  </si>
  <si>
    <t>Zadanie nr 12 -  Filtry do Stacji uzdatniania wody</t>
  </si>
  <si>
    <t>Zadanie nr 13 - Akcesoria do aparatu operacji w niedokrwieniu typu ATS3000 prod. Zimmer</t>
  </si>
  <si>
    <t>Zadanie nr 14 - Akcesoria do EEG</t>
  </si>
  <si>
    <t>Zadanie nr 15 - Akcesoria do EMG</t>
  </si>
  <si>
    <t>Zadanie nr 19 - Akcezoria do systemu MacLab prod. GE</t>
  </si>
  <si>
    <t>Zadanie nr 20 - Akcesoria do dozowników tlenowych prod. Awamed</t>
  </si>
  <si>
    <t>Zadanie nr 21 - Akcesoria do dozowników tlenowych i regulatorów próżni prod. GCE</t>
  </si>
  <si>
    <t>Zadanie nr 22 - Akcesoria do fizjodyspensera typu implantMED SI-923 prod. W&amp;H</t>
  </si>
  <si>
    <t>Zadanie nr 23 - Akcesoria do zabiegów otolaryngologicznych</t>
  </si>
  <si>
    <t>Zadanie nr 24 - Akcesoria do aparatu typu Otoread Clinical prod. Interacoustics</t>
  </si>
  <si>
    <t>Zadanie nr 25 - Płyn chłodzący do systemu chłodzącego głowę DigniLife System prod. MEFA</t>
  </si>
  <si>
    <t>Zadanie nr 26 - Filtry do systemu chłodzącego głowę DigniLife System prod. MEFA</t>
  </si>
  <si>
    <t>Zadanie nr 27 - Akcesoria do Neurostymulatora lokalizacji nerwów obwodowych typu PLEXYGON 7501.31 prod. VYGON</t>
  </si>
  <si>
    <t>Frez rozetowy śr.1,0mm/ISO 010 2,35x70mm</t>
  </si>
  <si>
    <t>Frez rozetowy śr.1,4mm/ISO 014 2,35x70mm</t>
  </si>
  <si>
    <t>Frez rozetowy śr.1,8mm/ISO 018 2,35x70mm</t>
  </si>
  <si>
    <t>Frez rozetowy śr.2,3mm/ISO 023 2,35x70mm</t>
  </si>
  <si>
    <t>Frez rozetowy śr.4,0mm/ISO 040 2,35x70mm</t>
  </si>
  <si>
    <t>Frez rozetowy śr.4,5mm/ISO 045 2,35x70mm</t>
  </si>
  <si>
    <t>Frez rozetowy śr.5,0mm/ISO 050 2,35x70mm</t>
  </si>
  <si>
    <t>Frez rozetowy śr.1,4mm/ISO 014 2,35x95mm</t>
  </si>
  <si>
    <t>Frez rozetowy śr.2,7mm/ISO 027 2,35x95mm</t>
  </si>
  <si>
    <t>Frez rozetowy śr. 3,5mm/ISO 035 2,35x95mm</t>
  </si>
  <si>
    <t>Frez diamentowy śr.1,0mm /ISO010 2,35x70mm</t>
  </si>
  <si>
    <t>Frez diamentowy śr.1,4mm/ISO 014 2,35x70mm</t>
  </si>
  <si>
    <t>Frez diamentowy śr.1,8mm/ISO 018 2,35x70mm</t>
  </si>
  <si>
    <t>Frez diamentowy śr.2,7mm/ISO 027 2,35x70mm</t>
  </si>
  <si>
    <t>Frez diamentowy śr 3,1mm /ISO031 2,35x70mm</t>
  </si>
  <si>
    <t>Frez diamentowy śr. 3,5mm /ISO035 2,35x70mm</t>
  </si>
  <si>
    <t>Frez diamentowy śr.4,0mm /ISO040 2,35x70mm</t>
  </si>
  <si>
    <t>Frez diamentowy śr.4,5mm /ISO045 2,35x70mm</t>
  </si>
  <si>
    <t>Wiertło diamentowe dł.95mm,rozmiar 4, ISO014,śr.1,4mm</t>
  </si>
  <si>
    <t>Wiertło diamentowe dł.95mm,rozmiar 10, ISO027,śr.2,7mm</t>
  </si>
  <si>
    <t>Wiertło diamentowe dł.95mm,rozmiar 14, ISO035,śr.3,5mm</t>
  </si>
  <si>
    <t>Frez rozetowy I śr.1,0mm</t>
  </si>
  <si>
    <t>Frez rozetowy I śr.1,4mm</t>
  </si>
  <si>
    <t>Frez rozetowy I śr.1,8mm</t>
  </si>
  <si>
    <t>Frez rozetowy I śr.2,3mm</t>
  </si>
  <si>
    <t>Frez rozetowy I śr.2,7mm</t>
  </si>
  <si>
    <t>Frez rozetowy I śr.3,1mm</t>
  </si>
  <si>
    <t>Frez rozetowy I śr.4,0mm</t>
  </si>
  <si>
    <t>Frez rozetowy I śr.5,0mm</t>
  </si>
  <si>
    <t>Frez rozetowy II śr.1,0mm</t>
  </si>
  <si>
    <t>Frez rozetowy II śr.1,4mm</t>
  </si>
  <si>
    <t>Frez rozetowy II śr.1,8mm</t>
  </si>
  <si>
    <t>Frez rozetowy II śr.2,3mm</t>
  </si>
  <si>
    <t>Frez rozetowy II śr.2,7mm</t>
  </si>
  <si>
    <t>Frez rozetowy II śr.3,1mm</t>
  </si>
  <si>
    <t>Frez rozetowy II śr.4,0mm</t>
  </si>
  <si>
    <t>Frez rozetowy II śr.5,0mm</t>
  </si>
  <si>
    <t>Frez diamentowy I śr.1,0mm</t>
  </si>
  <si>
    <t>Frez diamentowy I śr.1,4mm</t>
  </si>
  <si>
    <t>Frez diamentowy I śr.1,8mm</t>
  </si>
  <si>
    <t>Frez diamentowy I śr.2,3mm</t>
  </si>
  <si>
    <t>Frez diamentowy I śr.3,1mm</t>
  </si>
  <si>
    <t>Frez diamentowy I śr.5,0mm</t>
  </si>
  <si>
    <t>Frez diamentowy II śr.1,0mm</t>
  </si>
  <si>
    <t>Frez diamentowy II śr.1,4mm</t>
  </si>
  <si>
    <t>Frez diamentowy II śr.1,8mm</t>
  </si>
  <si>
    <t>Frez diamentowy II śr.2,3mm</t>
  </si>
  <si>
    <t>Frez diamentowy II śr.2,7mm</t>
  </si>
  <si>
    <t>Frez diamentowy II śr.3,1mm</t>
  </si>
  <si>
    <t>Frez diamentowy II śr.4,0mm</t>
  </si>
  <si>
    <t>Frez diamentowy II śr.5,0mm</t>
  </si>
  <si>
    <t>Wiertło spiralne I śr. 1,5mm</t>
  </si>
  <si>
    <t>Żarówka do urz.do fototerapii Biliblanket i Bilisoft oryginalna prod. Ohmeda nr kat. 6600-0680-200</t>
  </si>
  <si>
    <t>Staza do pobrań krwi wielorazowego użytku, bezlateksowa, wykonana z materiału odpornego na częste rozciąganie, ze zintegrowanym automatem umożliwiającym obsługę jednoręczną, możliwością luzowania i stopniowego uwalniania ucisku, bez konieczności zwalniania zamknięcia. Możliwość dezynfekcji materiału ogólnodostępnymi preparatami aktywnymi wobec obciążeń bakteriologicznych. Możliwość autoklawowania.</t>
  </si>
  <si>
    <t>Elektroda z klipsem na ucho typu 125-001 lub tożsama</t>
  </si>
  <si>
    <t>Elektroda na skórę typu 125-002 lub tożsama</t>
  </si>
  <si>
    <t>Elektroda do ERG typu HK-LOOP 125-003 lub tożsama</t>
  </si>
  <si>
    <t>Wielorazowy uchwyt sterylizowalny do lampy Marled/Marlux KLS</t>
  </si>
  <si>
    <t>Komplet adapterów wielorazowych do elektrod noworodkowych do ap ekg</t>
  </si>
  <si>
    <t>kpl</t>
  </si>
  <si>
    <t>Czujnik tlenu do inkubatora Giraffe typu 2075796-001 lub tożsamy</t>
  </si>
  <si>
    <t>Pojemnik na wodę do nawilżacza inkubatora typu Giraffe</t>
  </si>
  <si>
    <t>Przesłona irysowa do inkubatora Giraffe</t>
  </si>
  <si>
    <t>Pokrowiec na inkubator Giraffe Omnibed wielorazowy</t>
  </si>
  <si>
    <t>Materacyk piankowy do inkubatora Giraffe</t>
  </si>
  <si>
    <t>Żarówka do lampy zabiegowej typu Giraffe exam light bulb</t>
  </si>
  <si>
    <t>Drzwiczki kopuły inkubatora Giraffe</t>
  </si>
  <si>
    <t>Zatrzask drzwiczek kopuły inkubatora Giraffe</t>
  </si>
  <si>
    <t>Obudowa zatrzasku drzwiczek inkubatora Giraffe</t>
  </si>
  <si>
    <t>Płucko pomiarowe do stanowiska do resuscyt. noworodk. typu Giraffe</t>
  </si>
  <si>
    <t>Czujnik temperatury pacjenta wielorazowy typu 6600-0875-700 do inkubatora Giraffe</t>
  </si>
  <si>
    <t>teflon cięty szer.3,5 cm do zgrzewarki impulsowej PFS-300</t>
  </si>
  <si>
    <t>teflon cięty szer.3,5 cm do zgrzewarki impulsowej PFS-400</t>
  </si>
  <si>
    <t>Czunik SpO2 wielorazowy typu klips na palec, dla dorosłych typu Nonin, dł. min.1,1m</t>
  </si>
  <si>
    <t xml:space="preserve">Kabel do jednoraz czujn/ przetwornik oddechów do ap. do nieinwaz. wspom. oddechu Infant Flow SiPAP </t>
  </si>
  <si>
    <t>Filtr wodny  do autoklawu kasetowego Statim 7000 SciCan Gmbh</t>
  </si>
  <si>
    <t>Zawór zewnętrzny powietrza do aparatu Genadyne XLR8</t>
  </si>
  <si>
    <t>Zadanie nr 10 - Oliwki uszne gumowe do aparatu typu Otoread Clinical prod. Interacustic</t>
  </si>
  <si>
    <t>Oliwka uszna gumowa kompatybilna z aparatem typu Otoread Clinical prod. Interacustic - 9 mm niebieska</t>
  </si>
  <si>
    <t>Oliwka uszna gumowa kompatybilna z aparatem typu Otoread Clinical prod. Interacustic - 8 mm czerwona</t>
  </si>
  <si>
    <t>Oliwka uszna gumowa kompatybilna z aparatem typu Otoread Clinical prod. Interacustic - 7 mm żółta</t>
  </si>
  <si>
    <t>Oliwka uszna gumowa kompatybilna z aparatem typu Otoread Clinical prod. Interacustic - 6 mm zielona</t>
  </si>
  <si>
    <t>Oliwka uszna rozm. 10,0 do tympanometru typu Zodiac op=10 szt.</t>
  </si>
  <si>
    <t>Oliwka uszna rozm. 11,0 do tympanometru typu Zodiac op=10 szt.</t>
  </si>
  <si>
    <t>Oliwka uszna rozm. 12,5 do tympanometru typu Zodiac op=10szt.</t>
  </si>
  <si>
    <t>Oliwka uszna rozm. 8,0 do typmanometru typu Zodiac op=10 szt.</t>
  </si>
  <si>
    <t>Oliwka uszna rozm. 9,5 do typmanometru typu Zodiac op=10 szt.</t>
  </si>
  <si>
    <t>Sonda do wykonywania badań serca metodą termodylucji typu 9446-090 lub tożsama</t>
  </si>
  <si>
    <t>Czujnik nr kat. 82-6636 lub tożsamy</t>
  </si>
  <si>
    <t xml:space="preserve">Palnik TL 20W/52 oryginalny prod. Philips do lampy do fototerapii typu LF-01B prod. Unimed </t>
  </si>
  <si>
    <t>Zadanie nr 16 - Szczoteczki do czyszczenia rurek tracheostomijnych</t>
  </si>
  <si>
    <t>Szczoteczka do czyszczenia rurek trachostomijnych z włosia nylonowego, plastikowa rączka, rozmiar 6mm, 8mm, 12mm do wyboru przez Zamawiającego. Szczoteczka przenaczona do wielokrotnego użytku z możliwością dezynfekcji.</t>
  </si>
  <si>
    <t xml:space="preserve">Zestaw do pomiaru: twardości wody ogólna 0.1 ÷ 3.6 mmol/l  H 20 F </t>
  </si>
  <si>
    <t>Opaska wielorazowa pneumatyczna z dwoma wejściami, z jednym balonem, rozm. 20x7 cm, typu 60-7500-001 lub tożsama</t>
  </si>
  <si>
    <t>Opaska wielorazowa pneumatyczna z dwoma wejściami, z jednym balonem, rozm. 46x10 cm, typu 60-7500-003 lub tożsama</t>
  </si>
  <si>
    <t>Opaska wielorazowa pneumatyczna z dwoma wejściami, z jednym balonem, rozm. 86x10 cm, typu 60-7500-006 lub tożsama</t>
  </si>
  <si>
    <t>Opaska wielorazowa pneumatyczna z dwoma wejściami, z jednym balonem, rozm. 107x10 cm, typu 60-7500-007 lub tożsama</t>
  </si>
  <si>
    <t>Zadanie nr 17 - Żarówki do sprzętu medycznego</t>
  </si>
  <si>
    <t>Zadanie nr 18 - Pojemniki wielorazowe do systemu do odsysania posiadanego przez Zamawiającego prod. Technologie Medicale</t>
  </si>
  <si>
    <t>Butla do ssaka 2l bez pokrywy sterylizacja 134 st.C</t>
  </si>
  <si>
    <t>Przewód do diatermii kompaktybilny z aparatem INFINITI firmy Alcon typu 8065128402</t>
  </si>
  <si>
    <t>Pęseta bipolarna do diatermii 0,4mm, kompaktybilna z aparatem INFINITI firmy Alcon dł. 10cm</t>
  </si>
  <si>
    <t>Kabel pacjenta EKG 7-żyłowy z odprowadzeniami do rej.holterowskiego CM 300012BT</t>
  </si>
  <si>
    <t>Kabel pacjenta EKG 7-żyłowy z odprowadzeniami do rej.holterowskiego CardioMem 3000SM</t>
  </si>
  <si>
    <t>Pinceta wielorazowa bipolarna prosta, dł. 195mm, dł. końc. 8mm, szer. 1mm, złącze 2-bolcowe płaskie</t>
  </si>
  <si>
    <t xml:space="preserve">Pinceta wielorazowa bipolarna dł. 195mm, dł. końc. 8mm szer.1mm, końcówka zagięta, złącze 2-bolcowe </t>
  </si>
  <si>
    <t>Pinceta wielorazowa bipolarna bagnetowa, dł. 195mm, dł. końc.6mm, szer.1mm złącze 2-bolcowe płaskie</t>
  </si>
  <si>
    <t>Kabel bipolarny do szczypiec 2-PINOWY 28mm 4.5m do Valleylab/EMED</t>
  </si>
  <si>
    <t>Kabel do neutralnej elektrody jednorazowej do diatermii typu ES 300</t>
  </si>
  <si>
    <t>Exodiatermia kompaktybilna do przewodu diatermii ASSOCIATE do ap. Infiniti</t>
  </si>
  <si>
    <t>Głowica do fakoemulsyfikacji do aparatu Associate typu 3002-M</t>
  </si>
  <si>
    <t>Osłonka silikonowa na EIBOS do mikroskopu Ophtamic 900</t>
  </si>
  <si>
    <t>Osłonka silikonowa uchwytu mikroskopu Ophtamic 900, do sterylizacji parowej typu 628 140</t>
  </si>
  <si>
    <t>Osłonka na pokrętła do mikroskopu Ophtamic 900</t>
  </si>
  <si>
    <t>Osłonka typu płetwa na pokrętło EIBOS mikroskopu Ophtamic 900</t>
  </si>
  <si>
    <t>Soczewka typu 90D do EIBOS do mikroskopu Ophtamic 900</t>
  </si>
  <si>
    <t>Soczewka typu SPXL do EIBOS do mikroskopu Ophtamic 900</t>
  </si>
  <si>
    <t>ELEKTRODA KLAMROWA kończynowa do EKG dla dorosłych /KPL 4 SZT /</t>
  </si>
  <si>
    <t>zest.</t>
  </si>
  <si>
    <t>Elektrody kończynowe wielorazowe, dla dzieci, w komplecie 4 sztuki w 4 różnych kolorach</t>
  </si>
  <si>
    <t>ZESTAW ELEKTROD PRZSSAWK. PRZEDSERCOWYCH dla dorosłych / KPL  6 SZT/</t>
  </si>
  <si>
    <t>ELEKTRODA PRZYSSAWKOWA przedsercowa ŚR 20-24 MM</t>
  </si>
  <si>
    <t>Gruszka gumowa do elektrod przyssawkowych 20-24mm</t>
  </si>
  <si>
    <t>Kabel do kardiostymulatora zewnętrznego jednojamowego typu 5433A</t>
  </si>
  <si>
    <t>Kabel do kardiostymulatora zewnętrznego dwujamowego typu 5433V</t>
  </si>
  <si>
    <t>Uchwyt wielorazowy do lampy operacyjnej typu MACH M5DF/H prod. Dr Mach</t>
  </si>
  <si>
    <t>Gaz kalibracyjny 7,5% CO2 do Monitora przeskórnego TCM CombiM prod. Radiometer</t>
  </si>
  <si>
    <t>Żarówka 12V 100W typu 64627 HLX G3.35</t>
  </si>
  <si>
    <t>ŻARÓWKA 24V / 150W HLX typu 64642</t>
  </si>
  <si>
    <t>Żarówka typu mXENON 300W 15V PE300BF</t>
  </si>
  <si>
    <t>Żarówka 12V 30W halogenowa typu 64260</t>
  </si>
  <si>
    <t>Żarówka 6V 20W typu 64250 HLX G4</t>
  </si>
  <si>
    <t xml:space="preserve">Żarówka typu PX00843096, 6V, 4,5A </t>
  </si>
  <si>
    <t>Żarówka 22,8V 80W typu 64668 XIR</t>
  </si>
  <si>
    <t>Żarówka halogenowa 24V 250W typu 64657 G6.35</t>
  </si>
  <si>
    <t>Żarówka ksenonowa 2,5V typu RS-11428 do laryngoskopu LED prod. Riester</t>
  </si>
  <si>
    <t>Żarówka PHILIPS 6423 15V/150W</t>
  </si>
  <si>
    <t>Żarówka halogenowa IRC 150W 22,8V XIR G,35 typu 64292</t>
  </si>
  <si>
    <t>Wiertło wielorazowe różyczka,dł. 70mm, średnica części pracującej 2,7 mm, ISO 027</t>
  </si>
  <si>
    <t>Wiertło wielorazowe różyczka,dł. 70mm, średnica części pracującej 3,10 mm, ISO 031</t>
  </si>
  <si>
    <t>Wiertło wielorazowe różyczka,dł. 70mm, średnica części pracującej 3,5 mm, ISO 035</t>
  </si>
  <si>
    <t>Wiertło wielorazowe kulka diamentowa, średnica części pracującej 2,3mm, dł. 70mm</t>
  </si>
  <si>
    <t>Wiertło wielorazowe typu szczelinka typu GC864R</t>
  </si>
  <si>
    <t>FREZ DIAMENTOWY I ŚR.2,7mm wielorazowy</t>
  </si>
  <si>
    <t>FREZ DIAMENTOWY I  ŚR.4,0mm wielorazowy</t>
  </si>
  <si>
    <t>Osłona do końcówki trepana Hi-Line XS osłona opony stała I</t>
  </si>
  <si>
    <t>Osłona do końcówki trepana Hi-Line XS osłona opony stała II</t>
  </si>
  <si>
    <t>Osłona do końcówki trepana Hi-Line XS osłona opony stała III</t>
  </si>
  <si>
    <t>Uchwyt sterowania lampą Marled/Marlux X6/X8</t>
  </si>
  <si>
    <t>Paski do badania pozostałości dezynfektantu (renaliny) op.=100 szt.</t>
  </si>
  <si>
    <t>Zasilacz do pompy infuzyjnej Brun typu 8713110D</t>
  </si>
  <si>
    <t>Akumulator 1,2 AH/7,2 V typu 34502556 do pompy prod.Braun</t>
  </si>
  <si>
    <t>Akumulator z gniazdem 1,27AU/7,2V NC typu 34508210 do pompy prod. Braun</t>
  </si>
  <si>
    <t>Akumulator do pompy typu PERFUSOR COMPACT prod. Braun</t>
  </si>
  <si>
    <t>AKUMULATOR do pompy infuzyjnej typu SPACE prod. Braun</t>
  </si>
  <si>
    <t>Adapter ładowania do pompy prod. Braun</t>
  </si>
  <si>
    <t>Uchwyt mocujący do pompy infuzyjnej Aesculap typu 8713130</t>
  </si>
  <si>
    <t>MANKIET FLEXI WIELO B/PRZEW I ŁĄCZ DOROŚLI rozm. standard 25-34 cm</t>
  </si>
  <si>
    <t>MANKIET FLEXI WIELO B/PRZEW I ŁĄCZ DOROŚLI rozm. duży 32-43 cm</t>
  </si>
  <si>
    <t>MANKIET FLEXI WIELO B/PRZEW I ŁĄCZ DOROŚLI rozm. mały 20-26 cm</t>
  </si>
  <si>
    <t>MANKIET FLEXI WIELO B/PRZEW I ŁĄCZ PEDIATRYCZNY rozm. 15-21 cm</t>
  </si>
  <si>
    <t>MANKIET FLEXI WIELO B/PRZEW I ŁĄCZ DZIECIĘCY rozm.12-16 cm</t>
  </si>
  <si>
    <t>MANKIET FLEXI WIELO B/PRZEW I ŁĄCZ NIEMOWLĘCY rozm.9-13 cm</t>
  </si>
  <si>
    <t>Końcówka do mankietów wielorazowych 2-przewodowa typu Flexiport</t>
  </si>
  <si>
    <t>Końcówka do mankietów wielorazowych 1-przewodowa typu Flexiport</t>
  </si>
  <si>
    <t>ZATYCZKA DO DEZYNFEKCJI MANKIETU do systemu Flexiport</t>
  </si>
  <si>
    <t>MANKIET FLEXI WIELO B/PRZEW I ŁĄCZ NIEMOWLĘCY rozm.7-10 cm</t>
  </si>
  <si>
    <t>Brzeszczot do piły poprzecznej GB128R 25/8,0/0,5/0,7  szer 8mm dł.rob. 25mm</t>
  </si>
  <si>
    <t>Brzeszczot do piły poprzecznej GB128R 30/7,3/0,6/0,7  szer 7,3mm dł.rob. 30mm</t>
  </si>
  <si>
    <t>Brzeszczot mini 20 x 5 x 0,5 mm do piły poprzecznej GB128R</t>
  </si>
  <si>
    <t>Brzeszczot mini 20 x 10 x 0,5 mm do piły poprzecznej GB128R</t>
  </si>
  <si>
    <t>Wielorazowa butelka nawilżacza do dozownika tlenowego prod. Draeger</t>
  </si>
  <si>
    <t>Wielorazowy rzeszczot do opatrunków gipsowych śr.65mm do pił oscylacyjnych do cięcia gipsu</t>
  </si>
  <si>
    <t>Kabel połączeniowy do czujników SpO2 TruSignal końcówka TruSat, min. dł. 3m</t>
  </si>
  <si>
    <t>Czujnik wielorazowy SpO2 na palec u nogi u dzieci 15-30kg TruSignal końcówka TruSat, min. dł. 2m</t>
  </si>
  <si>
    <t>Elektrody przedsercowe przyssawkowe wielorazowe, dla dzieci, max śr. 15mm - kpl. 6 sztuk w 6 kolorach</t>
  </si>
  <si>
    <t>Kabel pacjenta 12-odpr do ap ekg prod. ASPEL wtyk typu banan do elektrod wielorazowych</t>
  </si>
  <si>
    <t>Kabel pacjenta 12-odpr do ap. ekg typu BTL-08LT wtyk typu banan do elektrod wielorazowych</t>
  </si>
  <si>
    <t>Kabel pacjenta 12-odpr do ap ekg typu MAC 800 prod. GE MEDICAL SYSTEMS, wtyk typu banan do elektrod wielorazowych</t>
  </si>
  <si>
    <t>Kabel pacjenta 12-odpr. do ap. ekg typu Cardiofax prod. Nihon Kohden, wtyk typu banan do elektrod wielorazowych</t>
  </si>
  <si>
    <t>Kabel pacjenta do aparatu EKG typu ECG-1250K prod. Nihon Kohden, wtyk typu banan do elektrod wielorazowych</t>
  </si>
  <si>
    <t>Pryzmat pomiarowy do tonometru aplanacyjnego typu 7220316 lub tożsamy</t>
  </si>
  <si>
    <t>Żarówka Osram 64251 6V 20W</t>
  </si>
  <si>
    <t>Olej do konserwacji  mech. silnikowych wiertarek firmy Aesculap możliwość używania zgodnie z normą EN ISO17665 w sterylizacji parowej. Dozowanie kroplowe pojemność 50 ml. Preparat rekomendowany do konserwacji narzędzi przez producenta narzędzi.</t>
  </si>
  <si>
    <t>Olej do konserwacji  mech. silnikowych wiertarek firmy Aesculap możliwość używania zgodnie z normą EN ISO17665 w sterylizacji parowej. W aerozolu pojemność 300 ml. Zawierający biały olej parafinowy w stężeniu ponad 2%, oraz Butan, Propan, Pentan w całkowitym stężeniu ponad 70%. Preparat rekomendowany do konserwacji narzędzi przez producenta narzędzi.</t>
  </si>
  <si>
    <t>Wiertło wielorazowe różyczka typu ALLPORT, średnica części pracującej 3,10 mm, ISO 031</t>
  </si>
  <si>
    <t>Wiertło wielorazowe różyczka typu ALLPORT 3.5mm iso 035 2.35x70mm</t>
  </si>
  <si>
    <t>Ostrze do piły Aesculap GB 391R i GB 130R: dł.całk.73mm, długość części pracującej 15 mm prostokątna</t>
  </si>
  <si>
    <t>Wiertło wielorazowe różyczka dł. 70mm, iso 007 śr.2,35 mm typu GD042R lub tożsame</t>
  </si>
  <si>
    <t>Wiertło wielorazowe różyczka dł. 70mm, iso 008 śr.2,35 mm typu GD043R lub tożsame</t>
  </si>
  <si>
    <t>Czujnik przepływu wielorazowego użytku noworodkowy do ukł oddechowego</t>
  </si>
  <si>
    <t>Membrana wielorazowego użytku do zastawki wydechowej</t>
  </si>
  <si>
    <t>Pułapka wielorazowego użytku do zastawki wydechowej</t>
  </si>
  <si>
    <t>Zastawka wydechowa wielorazowa</t>
  </si>
  <si>
    <t>Ostrze shavera wielorazowe proste, obie krawędzie z ząbkami, śr. 4mm, dł. 12cm, sterylizowalne, typu 41201KK lub tożsame</t>
  </si>
  <si>
    <t>Ostrze shavera wielorazowe 65st.,tylne, obie krawędzie z ząbkami, śr. 4mm, dł. 12cm, sterylizowalne, typu 41203KKB lub tożsame</t>
  </si>
  <si>
    <t>Ostrze shavera wielorazowe 65st.,przednie, obie krawędzie z ząbkami, śr. 4mm, dł. 12cm, sterylizowalne, typu 41203KKF lub tożsame</t>
  </si>
  <si>
    <t>Mikroendoskop laserowy zagięty 19G</t>
  </si>
  <si>
    <t>Mikroendoskop laserowy prosty 19G, 17K</t>
  </si>
  <si>
    <t>Filtr hydrofobowy antybakteryjny do ssaka/regulatora próżniowego</t>
  </si>
  <si>
    <t>Włókno do lasera holmowego 365um, 4Fr, wielorazowego użytku</t>
  </si>
  <si>
    <t>Włókno do lasera holmowego 550um, 4Fr, wielorazowego użytku</t>
  </si>
  <si>
    <t xml:space="preserve">Elektroda miseczkowa wielorazowa Ag/AgCL EEG 10mm kabel. dł. min 1,0 m </t>
  </si>
  <si>
    <t>czepek do badań EEG dla dorosłych silikonowy rozm. duży 2 rzędy po 6 punktów</t>
  </si>
  <si>
    <t>czepek do badań EEG dla dorosłych silikonowy rozm. średni 2 rzędy po 6 punktów</t>
  </si>
  <si>
    <t>Pasta scierno-przewodząca do EEG w miękkiej butelce min. 150g</t>
  </si>
  <si>
    <t>Wielorazowa szczotka czyszcząca o dł. 150cm i średnicy włosia 6mm</t>
  </si>
  <si>
    <t>Wielorazowa szczotka czyszcząca o dł. 20cm i średnicy włosia 6mm</t>
  </si>
  <si>
    <t>Wielorazowa szczotka czyszcząca o dł. 100cm i średnicy włosia 3mm</t>
  </si>
  <si>
    <t>Wielorazowa szczotka czyszcząca do portów.</t>
  </si>
  <si>
    <t>Ustnik wielorazowy do endoskopu prod. Pentax</t>
  </si>
  <si>
    <t>Olejek silikonowy</t>
  </si>
  <si>
    <t>Zatyczka kanału biposyjnego do endoskopu prod. Pentax</t>
  </si>
  <si>
    <t>Wielorazowe kleszcze biopsyjne owalne, długość narzędzia 120cm, śr. 1mm</t>
  </si>
  <si>
    <t>Wielorazowy koszyk czterodrutowy do usuwania ciał obcych, długość narzędzia 150cm, śr. 0,9mm, dł. kosza w pozycji złożonej 40mm</t>
  </si>
  <si>
    <t>Wielorazowy koszyk czterodrutowy do usuwania ciał obcych, długość narzędzia 200cm, śr. 1,8mm, dł. kosza w pozycji złożonej 30mm</t>
  </si>
  <si>
    <t>Wielorazowe kleszcze do usuwania ciał obcych typu aligator długie, długość 120cm, śr. 1,8mm</t>
  </si>
  <si>
    <t>Sonda wielorazowa giętka argonowa, śr. 1,5mm, dł. 150cm</t>
  </si>
  <si>
    <t>Kleszcze wielorazowe biopsyjne z okienkiem, śr. 1,8mm, dł. 110cm</t>
  </si>
  <si>
    <t>silikon dociskowy (lity)  do zgrzewarki PFS-400</t>
  </si>
  <si>
    <t>silikon dociskowy (lity)  do zgrzewarki PFS-300</t>
  </si>
  <si>
    <t>elektroda do zgrzewarki drut 0,5 mm</t>
  </si>
  <si>
    <t>elektroda do zgrzewarki taśma 2 mm</t>
  </si>
  <si>
    <t>Czepek do badań EEG automatyczny dla dzieci rozm. średni 38-42 z 21 elektr Ag/AgCl wtyk TouchProof</t>
  </si>
  <si>
    <t>Czepek do badań typu 6-2 EEG silikonowy dla noworodków i niemowląt rozm. mały</t>
  </si>
  <si>
    <t>Kabel połączeniowy do czujników Masimo, złącze prostokątne, dł. 120 cm do inkubatora Giraffe</t>
  </si>
  <si>
    <t>Kabel czujnika przepływu</t>
  </si>
  <si>
    <t>Zadanie nr 28 - Stazy</t>
  </si>
  <si>
    <t>Zadanie nr 29 - Akumulatory do laryngoskopu typu Lunalite prod. M.D. Healthcare</t>
  </si>
  <si>
    <t>Zadanie nr 30 -  Akcesoria do zaklejarki do szkiełek mikroskopowych typu Film Coverslipper prod. SAKURA</t>
  </si>
  <si>
    <t>Zadanie nr 31 -  Akcesoria do aparatu EMG Keypoint prod. Medtronic</t>
  </si>
  <si>
    <t>Zadanie nr 32 -  Akumulatory do laryngoskopów prod. Riester</t>
  </si>
  <si>
    <t>Zadanie nr 33 -  Akcesoria do Systemu elektrofizjologii multifokalnej typu TE-1000 prod. Tomey</t>
  </si>
  <si>
    <t>Zadanie nr 34 -  Akcesoria do pompy infuzyjnej typu AP12/SEP 11S prod. Ascor</t>
  </si>
  <si>
    <t>Zadanie nr 35 -  Akcesoria do rejestratora holterowskiego typu Aspekt 700-1 prod. Aspel</t>
  </si>
  <si>
    <t>Zadanie nr 36 -  Akcesoria do sprzętu medycznego prod. Olympus</t>
  </si>
  <si>
    <t xml:space="preserve">Zadanie nr 37 -  Akcesoria do tonometru bezkontaktowego typu CT-80 prod. Topcon </t>
  </si>
  <si>
    <t>Zadanie nr 38 - Akcesoria do Monitora do pomiaru ciśnienia śródczaszkowego typu ICP Express prod. Codman</t>
  </si>
  <si>
    <t>Zadanie nr 39 - Akcesoria do aparatu do przesiewowych badań słuchu typu EroScan prod. Maico</t>
  </si>
  <si>
    <t>Zadanie nr 40 - Akcesoria do urządzeń do fototerapii typu Biliblanket i Bilisoft prod. Ohmeda Medical</t>
  </si>
  <si>
    <t>Zadanie nr 41 - Uchwyty do lamp operacyjnych typu Marled/Marlux prod. Martin</t>
  </si>
  <si>
    <t>Zadanie nr 42 - Akcesoria do aparatu EKG typu MAC 800 prod. GE</t>
  </si>
  <si>
    <t>Zadanie nr 43 -  Akcesoria do aparatów ekg</t>
  </si>
  <si>
    <t>Zadanie nr 44 -  Akcesoria do tonometru aplanacyjnego prod. Haag-Streit</t>
  </si>
  <si>
    <t>Zadanie nr 45 - Akcesoria do monitora funkcji życiowych typu 71WT-2 prod. WelchAllyn</t>
  </si>
  <si>
    <t>Zadanie nr 46 - Oliwki uszne gumowe do tympanometru typu Zodiac prod. Madsen Electronics</t>
  </si>
  <si>
    <t>Zadanie nr 47 -  Akcesoria do inkubatorów typu Giraffe prod. Ohmeda Medical</t>
  </si>
  <si>
    <t>Zadanie nr 48 -  Akcesoria do aparatu do wspomagania oddechu CPAP typ Infant Flow prod. CareFusion</t>
  </si>
  <si>
    <t>Zadanie nr 49 -  Akcesoria do zgrzewarek impulsowych typ FS-300, FS-400</t>
  </si>
  <si>
    <t>Zadanie nr 50 -  Akcesoria do dozowników tlenu prod. Draeger</t>
  </si>
  <si>
    <t>Zadanie nr 51 -  Akcesoria do pił oscylacyjnych do cięcia gipsu</t>
  </si>
  <si>
    <t>Zadanie nr 52 -  Akcesoria do pulsosksymetru typu TruSat Oximeter prod. GE Healthcare</t>
  </si>
  <si>
    <t>Zadanie nr 53 - Akcesoria do rejestratorów holterowskich typu CM 300012BT, CardioMem 3000SM prod. GE</t>
  </si>
  <si>
    <t>Zadanie nr 54 - Akcesoria do diatermii chirurgicznych prod. Valleylab i ES 300 prod. EMED</t>
  </si>
  <si>
    <t>Zadanie nr 55 - Exodiatermia do aparatu typu Infiniti prod. Alcon</t>
  </si>
  <si>
    <t>Zadanie nr 56 - Akcesoria do aparatu typu Infiniti prod. Alcon</t>
  </si>
  <si>
    <t>Zadanie nr 57 - Głowice do fakoemulsyfikacji do aparatu typu ASSOCIATE prod. DORC</t>
  </si>
  <si>
    <t>Zadanie nr 58 - Akcesoria do mikroskopu operacyjnego typu Ophtamic 900 prod. Moller - Wedel</t>
  </si>
  <si>
    <t>Zadanie nr 59 - Akcesoria do kardiostymulatorów prod. Medtronic</t>
  </si>
  <si>
    <t>Zadanie nr 60 - Uchwyty wielorazowe do lamp operacyjnych typu MACH M5DF/H prod. Dr Mach</t>
  </si>
  <si>
    <t>Zadanie nr 61 - Akcesoria do monitora TCM CombiM prod. Radiometer</t>
  </si>
  <si>
    <t>Zadanie nr 62 - Oleje do konserwacji sprzętu medycznego</t>
  </si>
  <si>
    <t>Zadanie nr 63 -  Akcesoria do wiertarek oraz kątnic prod. Aesculap</t>
  </si>
  <si>
    <t>Zadanie nr 64 - Akcesoria do Respiratora oscylacyjnego typu Babylog VN 500 Drager</t>
  </si>
  <si>
    <t>Zadanie nr 65 - Ostrza wielorazowe do Uchwytu/mikromotora shavera DRILLCUT-X do zatok przynosowych typu 40711040 prod. Storz</t>
  </si>
  <si>
    <t>Zadanie nr 66 - Akcesoria do Systemu endoskopowo-laserowego URAM E2 prod. Endo Optiks</t>
  </si>
  <si>
    <t>Zadanie nr 67 - Akcesoria do wiertarki GA671 Acculan 3TI prod. Aesculap</t>
  </si>
  <si>
    <t>Zadanie nr 68 - Brzeszczoty do piły typu GB128R prod. Aesculap</t>
  </si>
  <si>
    <t>Zadanie nr 69 - Akcesoria do pomp infuzyjnych prod. Braun</t>
  </si>
  <si>
    <t>Zadanie nr 70 -  Paski testujące</t>
  </si>
  <si>
    <t>Zadanie nr 71 - Mankiety wielorazowe w systemie Flexiport</t>
  </si>
  <si>
    <t>Zadanie nr 72 -  Filtry bakteryjne do ssaków</t>
  </si>
  <si>
    <t>Zadanie nr 73 - Akcesoria wielorazowe do lasera holmowego StoneLight prod. Laserscope</t>
  </si>
  <si>
    <t>Zadanie nr 74 -  Akcesoria EEG</t>
  </si>
  <si>
    <t>Zadanie nr 75 - Akcesoria do rejestratorów holterowskich ciśnienia typu 90207 ABPM prod. Spacelabs Healthcare</t>
  </si>
  <si>
    <t>Zadanie nr 76 - Akcesoria do endoskopów prod. Pentax</t>
  </si>
  <si>
    <t>Zadanie nr 77 -  Akcesoria endoskopowe</t>
  </si>
  <si>
    <t>załącznik nr 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</si>
</sst>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RotisSans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8"/>
      <color indexed="8"/>
      <name val="czcionka tekstu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8"/>
      <color theme="1"/>
      <name val="czcionka tekstu"/>
      <family val="2"/>
    </font>
    <font>
      <b/>
      <sz val="11"/>
      <color rgb="FFFA7D00"/>
      <name val="Calibri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/>
      <bottom style="thin"/>
    </border>
    <border>
      <left/>
      <right style="thin"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>
        <color indexed="63"/>
      </right>
      <top/>
      <bottom/>
    </border>
    <border>
      <left style="thin"/>
      <right style="thin"/>
      <top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>
      <alignment horizontal="right" vertical="center"/>
      <protection/>
    </xf>
    <xf numFmtId="0" fontId="40" fillId="0" borderId="0">
      <alignment horizontal="right" vertical="center"/>
      <protection/>
    </xf>
    <xf numFmtId="0" fontId="40" fillId="0" borderId="0">
      <alignment horizontal="right" vertical="center"/>
      <protection/>
    </xf>
    <xf numFmtId="0" fontId="41" fillId="0" borderId="0">
      <alignment horizontal="left" vertical="top"/>
      <protection/>
    </xf>
    <xf numFmtId="0" fontId="40" fillId="0" borderId="0">
      <alignment horizontal="right" vertical="center"/>
      <protection/>
    </xf>
    <xf numFmtId="0" fontId="40" fillId="0" borderId="0">
      <alignment horizontal="right" vertical="center"/>
      <protection/>
    </xf>
    <xf numFmtId="0" fontId="42" fillId="0" borderId="0">
      <alignment horizontal="left" vertical="top"/>
      <protection/>
    </xf>
    <xf numFmtId="0" fontId="39" fillId="31" borderId="0">
      <alignment horizontal="center" vertical="center"/>
      <protection/>
    </xf>
    <xf numFmtId="0" fontId="39" fillId="0" borderId="0">
      <alignment horizontal="center" vertical="center"/>
      <protection/>
    </xf>
    <xf numFmtId="0" fontId="39" fillId="0" borderId="0">
      <alignment horizontal="left" vertical="center"/>
      <protection/>
    </xf>
    <xf numFmtId="0" fontId="39" fillId="0" borderId="0">
      <alignment horizontal="right" vertical="center"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25" fillId="0" borderId="0" xfId="52" applyFont="1" applyFill="1">
      <alignment/>
      <protection/>
    </xf>
    <xf numFmtId="0" fontId="26" fillId="0" borderId="10" xfId="52" applyFont="1" applyFill="1" applyBorder="1" applyAlignment="1">
      <alignment horizontal="left" vertical="center" wrapText="1"/>
      <protection/>
    </xf>
    <xf numFmtId="0" fontId="25" fillId="0" borderId="11" xfId="52" applyFont="1" applyFill="1" applyBorder="1" applyAlignment="1">
      <alignment horizontal="center" vertical="center" wrapText="1"/>
      <protection/>
    </xf>
    <xf numFmtId="0" fontId="25" fillId="0" borderId="12" xfId="52" applyFont="1" applyFill="1" applyBorder="1" applyAlignment="1">
      <alignment horizontal="center" vertical="center" wrapText="1"/>
      <protection/>
    </xf>
    <xf numFmtId="4" fontId="25" fillId="0" borderId="12" xfId="52" applyNumberFormat="1" applyFont="1" applyFill="1" applyBorder="1" applyAlignment="1">
      <alignment horizontal="center" vertical="center" wrapText="1"/>
      <protection/>
    </xf>
    <xf numFmtId="4" fontId="25" fillId="0" borderId="13" xfId="52" applyNumberFormat="1" applyFont="1" applyFill="1" applyBorder="1" applyAlignment="1">
      <alignment horizontal="center" vertical="center" wrapText="1"/>
      <protection/>
    </xf>
    <xf numFmtId="0" fontId="25" fillId="0" borderId="14" xfId="52" applyFont="1" applyFill="1" applyBorder="1" applyAlignment="1">
      <alignment horizontal="center" vertical="center" wrapText="1"/>
      <protection/>
    </xf>
    <xf numFmtId="0" fontId="25" fillId="0" borderId="15" xfId="52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25" fillId="0" borderId="16" xfId="52" applyFont="1" applyFill="1" applyBorder="1" applyAlignment="1">
      <alignment horizontal="center" vertical="center" wrapText="1"/>
      <protection/>
    </xf>
    <xf numFmtId="0" fontId="25" fillId="0" borderId="11" xfId="52" applyFont="1" applyFill="1" applyBorder="1" applyAlignment="1">
      <alignment horizontal="left" vertical="center" wrapText="1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4" fontId="25" fillId="0" borderId="10" xfId="52" applyNumberFormat="1" applyFont="1" applyFill="1" applyBorder="1" applyAlignment="1">
      <alignment horizontal="right" vertical="center" wrapText="1"/>
      <protection/>
    </xf>
    <xf numFmtId="4" fontId="25" fillId="0" borderId="10" xfId="52" applyNumberFormat="1" applyFont="1" applyFill="1" applyBorder="1" applyAlignment="1">
      <alignment horizontal="center" vertical="center" wrapText="1"/>
      <protection/>
    </xf>
    <xf numFmtId="164" fontId="25" fillId="0" borderId="10" xfId="52" applyNumberFormat="1" applyFont="1" applyFill="1" applyBorder="1" applyAlignment="1">
      <alignment horizontal="center" vertical="center" wrapText="1"/>
      <protection/>
    </xf>
    <xf numFmtId="0" fontId="25" fillId="0" borderId="17" xfId="52" applyFont="1" applyFill="1" applyBorder="1" applyAlignment="1">
      <alignment horizontal="center" vertical="center" wrapText="1"/>
      <protection/>
    </xf>
    <xf numFmtId="4" fontId="26" fillId="0" borderId="16" xfId="52" applyNumberFormat="1" applyFont="1" applyFill="1" applyBorder="1" applyAlignment="1">
      <alignment horizontal="right" vertical="center" wrapText="1"/>
      <protection/>
    </xf>
    <xf numFmtId="0" fontId="25" fillId="0" borderId="18" xfId="52" applyFont="1" applyFill="1" applyBorder="1" applyAlignment="1">
      <alignment vertical="center" wrapText="1"/>
      <protection/>
    </xf>
    <xf numFmtId="0" fontId="25" fillId="0" borderId="19" xfId="52" applyFont="1" applyFill="1" applyBorder="1" applyAlignment="1">
      <alignment vertical="center" wrapText="1"/>
      <protection/>
    </xf>
    <xf numFmtId="4" fontId="26" fillId="0" borderId="10" xfId="52" applyNumberFormat="1" applyFont="1" applyFill="1" applyBorder="1" applyAlignment="1">
      <alignment horizontal="center" vertical="center" wrapText="1"/>
      <protection/>
    </xf>
    <xf numFmtId="4" fontId="26" fillId="0" borderId="20" xfId="52" applyNumberFormat="1" applyFont="1" applyFill="1" applyBorder="1" applyAlignment="1">
      <alignment horizontal="center" vertical="center" wrapText="1"/>
      <protection/>
    </xf>
    <xf numFmtId="0" fontId="26" fillId="0" borderId="17" xfId="52" applyFont="1" applyFill="1" applyBorder="1" applyAlignment="1">
      <alignment horizontal="left" vertical="center" wrapText="1"/>
      <protection/>
    </xf>
    <xf numFmtId="0" fontId="25" fillId="0" borderId="0" xfId="52" applyFont="1" applyFill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right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4" fontId="25" fillId="0" borderId="16" xfId="52" applyNumberFormat="1" applyFont="1" applyFill="1" applyBorder="1" applyAlignment="1">
      <alignment horizontal="center" vertical="center" wrapText="1"/>
      <protection/>
    </xf>
    <xf numFmtId="4" fontId="26" fillId="0" borderId="21" xfId="52" applyNumberFormat="1" applyFont="1" applyFill="1" applyBorder="1" applyAlignment="1">
      <alignment horizontal="right" vertical="center" wrapText="1"/>
      <protection/>
    </xf>
    <xf numFmtId="4" fontId="26" fillId="0" borderId="22" xfId="52" applyNumberFormat="1" applyFont="1" applyFill="1" applyBorder="1" applyAlignment="1">
      <alignment horizontal="right" vertical="center" wrapText="1"/>
      <protection/>
    </xf>
    <xf numFmtId="4" fontId="26" fillId="0" borderId="11" xfId="52" applyNumberFormat="1" applyFont="1" applyFill="1" applyBorder="1" applyAlignment="1">
      <alignment horizontal="center" vertical="center" wrapText="1"/>
      <protection/>
    </xf>
    <xf numFmtId="0" fontId="25" fillId="0" borderId="12" xfId="52" applyFont="1" applyFill="1" applyBorder="1" applyAlignment="1">
      <alignment horizontal="left" vertical="center" wrapText="1"/>
      <protection/>
    </xf>
    <xf numFmtId="4" fontId="25" fillId="0" borderId="12" xfId="52" applyNumberFormat="1" applyFont="1" applyFill="1" applyBorder="1" applyAlignment="1">
      <alignment horizontal="right" vertical="center" wrapText="1"/>
      <protection/>
    </xf>
    <xf numFmtId="3" fontId="25" fillId="0" borderId="12" xfId="52" applyNumberFormat="1" applyFont="1" applyFill="1" applyBorder="1" applyAlignment="1">
      <alignment horizontal="center" vertical="center" wrapText="1"/>
      <protection/>
    </xf>
    <xf numFmtId="0" fontId="25" fillId="0" borderId="10" xfId="52" applyFont="1" applyFill="1" applyBorder="1" applyAlignment="1">
      <alignment horizontal="left" vertical="center" wrapText="1"/>
      <protection/>
    </xf>
    <xf numFmtId="4" fontId="25" fillId="0" borderId="17" xfId="52" applyNumberFormat="1" applyFont="1" applyFill="1" applyBorder="1" applyAlignment="1">
      <alignment horizontal="center" vertical="center" wrapText="1"/>
      <protection/>
    </xf>
    <xf numFmtId="3" fontId="25" fillId="0" borderId="10" xfId="52" applyNumberFormat="1" applyFont="1" applyFill="1" applyBorder="1" applyAlignment="1">
      <alignment horizontal="center" vertical="center" wrapText="1"/>
      <protection/>
    </xf>
    <xf numFmtId="4" fontId="25" fillId="0" borderId="23" xfId="52" applyNumberFormat="1" applyFont="1" applyFill="1" applyBorder="1" applyAlignment="1">
      <alignment horizontal="center" vertical="center" wrapText="1"/>
      <protection/>
    </xf>
    <xf numFmtId="4" fontId="26" fillId="0" borderId="24" xfId="52" applyNumberFormat="1" applyFont="1" applyFill="1" applyBorder="1" applyAlignment="1">
      <alignment horizontal="right" vertical="center" wrapText="1"/>
      <protection/>
    </xf>
    <xf numFmtId="4" fontId="26" fillId="0" borderId="0" xfId="52" applyNumberFormat="1" applyFont="1" applyFill="1" applyBorder="1" applyAlignment="1">
      <alignment horizontal="right" vertical="center" wrapText="1"/>
      <protection/>
    </xf>
    <xf numFmtId="4" fontId="26" fillId="0" borderId="25" xfId="52" applyNumberFormat="1" applyFont="1" applyFill="1" applyBorder="1" applyAlignment="1">
      <alignment horizontal="right" vertical="center" wrapText="1"/>
      <protection/>
    </xf>
    <xf numFmtId="4" fontId="26" fillId="0" borderId="24" xfId="52" applyNumberFormat="1" applyFont="1" applyFill="1" applyBorder="1" applyAlignment="1">
      <alignment horizontal="center" vertical="center" wrapText="1"/>
      <protection/>
    </xf>
    <xf numFmtId="4" fontId="26" fillId="0" borderId="25" xfId="52" applyNumberFormat="1" applyFont="1" applyFill="1" applyBorder="1" applyAlignment="1">
      <alignment horizontal="center" vertical="center" wrapText="1"/>
      <protection/>
    </xf>
    <xf numFmtId="1" fontId="25" fillId="0" borderId="11" xfId="52" applyNumberFormat="1" applyFont="1" applyFill="1" applyBorder="1" applyAlignment="1">
      <alignment horizontal="center" vertical="center" wrapText="1"/>
      <protection/>
    </xf>
    <xf numFmtId="4" fontId="26" fillId="0" borderId="13" xfId="52" applyNumberFormat="1" applyFont="1" applyFill="1" applyBorder="1" applyAlignment="1">
      <alignment horizontal="right" vertical="center" wrapText="1"/>
      <protection/>
    </xf>
    <xf numFmtId="4" fontId="26" fillId="0" borderId="26" xfId="52" applyNumberFormat="1" applyFont="1" applyFill="1" applyBorder="1" applyAlignment="1">
      <alignment horizontal="right" vertical="center" wrapText="1"/>
      <protection/>
    </xf>
    <xf numFmtId="4" fontId="26" fillId="0" borderId="27" xfId="52" applyNumberFormat="1" applyFont="1" applyFill="1" applyBorder="1" applyAlignment="1">
      <alignment horizontal="right" vertical="center" wrapText="1"/>
      <protection/>
    </xf>
    <xf numFmtId="4" fontId="26" fillId="0" borderId="12" xfId="52" applyNumberFormat="1" applyFont="1" applyFill="1" applyBorder="1" applyAlignment="1">
      <alignment horizontal="center" vertical="center" wrapText="1"/>
      <protection/>
    </xf>
    <xf numFmtId="4" fontId="26" fillId="0" borderId="28" xfId="52" applyNumberFormat="1" applyFont="1" applyFill="1" applyBorder="1" applyAlignment="1">
      <alignment horizontal="center" vertical="center" wrapText="1"/>
      <protection/>
    </xf>
    <xf numFmtId="0" fontId="26" fillId="0" borderId="29" xfId="52" applyFont="1" applyFill="1" applyBorder="1" applyAlignment="1">
      <alignment horizontal="left" vertical="center" wrapText="1"/>
      <protection/>
    </xf>
    <xf numFmtId="0" fontId="25" fillId="0" borderId="14" xfId="52" applyFont="1" applyFill="1" applyBorder="1" applyAlignment="1">
      <alignment horizontal="left" vertical="center" wrapText="1"/>
      <protection/>
    </xf>
    <xf numFmtId="4" fontId="25" fillId="0" borderId="14" xfId="52" applyNumberFormat="1" applyFont="1" applyFill="1" applyBorder="1" applyAlignment="1">
      <alignment horizontal="right" vertical="center" wrapText="1"/>
      <protection/>
    </xf>
    <xf numFmtId="4" fontId="25" fillId="0" borderId="14" xfId="52" applyNumberFormat="1" applyFont="1" applyFill="1" applyBorder="1" applyAlignment="1">
      <alignment horizontal="center" vertical="center" wrapText="1"/>
      <protection/>
    </xf>
    <xf numFmtId="3" fontId="25" fillId="0" borderId="14" xfId="52" applyNumberFormat="1" applyFont="1" applyFill="1" applyBorder="1" applyAlignment="1">
      <alignment horizontal="center" vertical="center" wrapText="1"/>
      <protection/>
    </xf>
    <xf numFmtId="4" fontId="26" fillId="0" borderId="17" xfId="52" applyNumberFormat="1" applyFont="1" applyFill="1" applyBorder="1" applyAlignment="1">
      <alignment horizontal="right" vertical="center" wrapText="1"/>
      <protection/>
    </xf>
    <xf numFmtId="4" fontId="26" fillId="0" borderId="29" xfId="52" applyNumberFormat="1" applyFont="1" applyFill="1" applyBorder="1" applyAlignment="1">
      <alignment horizontal="right" vertical="center" wrapText="1"/>
      <protection/>
    </xf>
    <xf numFmtId="4" fontId="26" fillId="0" borderId="23" xfId="52" applyNumberFormat="1" applyFont="1" applyFill="1" applyBorder="1" applyAlignment="1">
      <alignment horizontal="right" vertical="center" wrapText="1"/>
      <protection/>
    </xf>
    <xf numFmtId="4" fontId="26" fillId="0" borderId="30" xfId="52" applyNumberFormat="1" applyFont="1" applyFill="1" applyBorder="1" applyAlignment="1">
      <alignment horizontal="right" vertical="center" wrapText="1"/>
      <protection/>
    </xf>
    <xf numFmtId="4" fontId="26" fillId="0" borderId="31" xfId="52" applyNumberFormat="1" applyFont="1" applyFill="1" applyBorder="1" applyAlignment="1">
      <alignment horizontal="right" vertical="center" wrapText="1"/>
      <protection/>
    </xf>
    <xf numFmtId="4" fontId="26" fillId="0" borderId="32" xfId="52" applyNumberFormat="1" applyFont="1" applyFill="1" applyBorder="1" applyAlignment="1">
      <alignment horizontal="right" vertical="center" wrapText="1"/>
      <protection/>
    </xf>
    <xf numFmtId="4" fontId="26" fillId="0" borderId="33" xfId="52" applyNumberFormat="1" applyFont="1" applyFill="1" applyBorder="1" applyAlignment="1">
      <alignment horizontal="right" vertical="center" wrapText="1"/>
      <protection/>
    </xf>
    <xf numFmtId="4" fontId="26" fillId="0" borderId="34" xfId="52" applyNumberFormat="1" applyFont="1" applyFill="1" applyBorder="1" applyAlignment="1">
      <alignment horizontal="right" vertical="center" wrapText="1"/>
      <protection/>
    </xf>
    <xf numFmtId="4" fontId="26" fillId="0" borderId="35" xfId="52" applyNumberFormat="1" applyFont="1" applyFill="1" applyBorder="1" applyAlignment="1">
      <alignment horizontal="right" vertical="center" wrapText="1"/>
      <protection/>
    </xf>
    <xf numFmtId="4" fontId="26" fillId="0" borderId="36" xfId="52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right" vertical="center" wrapText="1"/>
    </xf>
    <xf numFmtId="4" fontId="25" fillId="0" borderId="23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left" vertical="center" wrapText="1"/>
    </xf>
    <xf numFmtId="4" fontId="25" fillId="0" borderId="29" xfId="0" applyNumberFormat="1" applyFont="1" applyFill="1" applyBorder="1" applyAlignment="1">
      <alignment horizontal="right" vertical="center" wrapText="1"/>
    </xf>
    <xf numFmtId="4" fontId="26" fillId="0" borderId="37" xfId="0" applyNumberFormat="1" applyFont="1" applyFill="1" applyBorder="1" applyAlignment="1">
      <alignment horizontal="right" vertical="center" wrapText="1"/>
    </xf>
    <xf numFmtId="4" fontId="26" fillId="0" borderId="29" xfId="0" applyNumberFormat="1" applyFont="1" applyFill="1" applyBorder="1" applyAlignment="1">
      <alignment horizontal="right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" fontId="26" fillId="0" borderId="38" xfId="0" applyNumberFormat="1" applyFont="1" applyFill="1" applyBorder="1" applyAlignment="1">
      <alignment horizontal="right" vertical="center" wrapText="1"/>
    </xf>
    <xf numFmtId="4" fontId="26" fillId="0" borderId="31" xfId="0" applyNumberFormat="1" applyFont="1" applyFill="1" applyBorder="1" applyAlignment="1">
      <alignment horizontal="right" vertical="center" wrapText="1"/>
    </xf>
    <xf numFmtId="4" fontId="26" fillId="0" borderId="36" xfId="0" applyNumberFormat="1" applyFont="1" applyFill="1" applyBorder="1" applyAlignment="1">
      <alignment horizontal="center" vertical="center" wrapText="1"/>
    </xf>
    <xf numFmtId="0" fontId="25" fillId="0" borderId="10" xfId="52" applyFont="1" applyFill="1" applyBorder="1">
      <alignment/>
      <protection/>
    </xf>
    <xf numFmtId="4" fontId="26" fillId="0" borderId="23" xfId="0" applyNumberFormat="1" applyFont="1" applyFill="1" applyBorder="1" applyAlignment="1">
      <alignment horizontal="right"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164" fontId="25" fillId="0" borderId="36" xfId="0" applyNumberFormat="1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left" vertical="center" wrapText="1"/>
    </xf>
    <xf numFmtId="0" fontId="25" fillId="0" borderId="23" xfId="52" applyFont="1" applyFill="1" applyBorder="1" applyAlignment="1">
      <alignment horizontal="center" vertical="center" wrapText="1"/>
      <protection/>
    </xf>
    <xf numFmtId="0" fontId="25" fillId="0" borderId="24" xfId="52" applyFont="1" applyFill="1" applyBorder="1" applyAlignment="1">
      <alignment horizontal="center" vertical="center" wrapText="1"/>
      <protection/>
    </xf>
    <xf numFmtId="0" fontId="25" fillId="0" borderId="36" xfId="52" applyFont="1" applyFill="1" applyBorder="1" applyAlignment="1">
      <alignment horizontal="left" vertical="center" wrapText="1"/>
      <protection/>
    </xf>
    <xf numFmtId="0" fontId="25" fillId="0" borderId="0" xfId="52" applyFont="1" applyFill="1" applyBorder="1" applyAlignment="1">
      <alignment horizontal="center" vertical="center" wrapText="1"/>
      <protection/>
    </xf>
    <xf numFmtId="0" fontId="25" fillId="0" borderId="13" xfId="52" applyFont="1" applyFill="1" applyBorder="1" applyAlignment="1">
      <alignment horizontal="center" vertical="center" wrapText="1"/>
      <protection/>
    </xf>
    <xf numFmtId="164" fontId="25" fillId="0" borderId="14" xfId="52" applyNumberFormat="1" applyFont="1" applyFill="1" applyBorder="1" applyAlignment="1">
      <alignment horizontal="center" vertical="center" wrapText="1"/>
      <protection/>
    </xf>
    <xf numFmtId="3" fontId="25" fillId="0" borderId="10" xfId="0" applyNumberFormat="1" applyFont="1" applyFill="1" applyBorder="1" applyAlignment="1">
      <alignment horizontal="center" vertical="center" wrapText="1"/>
    </xf>
    <xf numFmtId="4" fontId="26" fillId="0" borderId="17" xfId="0" applyNumberFormat="1" applyFont="1" applyFill="1" applyBorder="1" applyAlignment="1">
      <alignment horizontal="right" vertical="center" wrapText="1"/>
    </xf>
    <xf numFmtId="0" fontId="25" fillId="0" borderId="10" xfId="53" applyFont="1" applyFill="1" applyBorder="1" applyAlignment="1">
      <alignment horizontal="center" vertical="center" wrapText="1"/>
      <protection/>
    </xf>
    <xf numFmtId="0" fontId="25" fillId="0" borderId="22" xfId="52" applyFont="1" applyFill="1" applyBorder="1" applyAlignment="1">
      <alignment horizontal="center" vertical="center" wrapText="1"/>
      <protection/>
    </xf>
    <xf numFmtId="0" fontId="26" fillId="0" borderId="17" xfId="53" applyFont="1" applyFill="1" applyBorder="1" applyAlignment="1">
      <alignment horizontal="left" vertical="center" wrapText="1"/>
      <protection/>
    </xf>
    <xf numFmtId="0" fontId="26" fillId="0" borderId="29" xfId="53" applyFont="1" applyFill="1" applyBorder="1" applyAlignment="1">
      <alignment horizontal="left" vertical="center" wrapText="1"/>
      <protection/>
    </xf>
    <xf numFmtId="4" fontId="25" fillId="0" borderId="10" xfId="53" applyNumberFormat="1" applyFont="1" applyFill="1" applyBorder="1" applyAlignment="1">
      <alignment horizontal="right" vertical="center" wrapText="1"/>
      <protection/>
    </xf>
    <xf numFmtId="4" fontId="25" fillId="0" borderId="10" xfId="53" applyNumberFormat="1" applyFont="1" applyFill="1" applyBorder="1" applyAlignment="1">
      <alignment horizontal="center" vertical="center" wrapText="1"/>
      <protection/>
    </xf>
    <xf numFmtId="0" fontId="25" fillId="0" borderId="17" xfId="53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left" vertical="center" wrapText="1"/>
      <protection/>
    </xf>
    <xf numFmtId="164" fontId="25" fillId="0" borderId="10" xfId="53" applyNumberFormat="1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 quotePrefix="1">
      <alignment horizontal="left" vertical="center" wrapText="1"/>
      <protection/>
    </xf>
    <xf numFmtId="4" fontId="26" fillId="0" borderId="17" xfId="53" applyNumberFormat="1" applyFont="1" applyFill="1" applyBorder="1" applyAlignment="1">
      <alignment horizontal="right" vertical="center" wrapText="1"/>
      <protection/>
    </xf>
    <xf numFmtId="4" fontId="26" fillId="0" borderId="29" xfId="53" applyNumberFormat="1" applyFont="1" applyFill="1" applyBorder="1" applyAlignment="1">
      <alignment horizontal="right" vertical="center" wrapText="1"/>
      <protection/>
    </xf>
    <xf numFmtId="4" fontId="26" fillId="0" borderId="23" xfId="53" applyNumberFormat="1" applyFont="1" applyFill="1" applyBorder="1" applyAlignment="1">
      <alignment horizontal="right" vertical="center" wrapText="1"/>
      <protection/>
    </xf>
    <xf numFmtId="4" fontId="26" fillId="0" borderId="10" xfId="53" applyNumberFormat="1" applyFont="1" applyFill="1" applyBorder="1" applyAlignment="1">
      <alignment horizontal="center" vertical="center" wrapText="1"/>
      <protection/>
    </xf>
    <xf numFmtId="0" fontId="25" fillId="0" borderId="10" xfId="53" applyFont="1" applyFill="1" applyBorder="1">
      <alignment/>
      <protection/>
    </xf>
    <xf numFmtId="0" fontId="25" fillId="0" borderId="16" xfId="53" applyFont="1" applyFill="1" applyBorder="1" applyAlignment="1">
      <alignment horizontal="center" vertical="center" wrapText="1"/>
      <protection/>
    </xf>
    <xf numFmtId="4" fontId="26" fillId="0" borderId="30" xfId="53" applyNumberFormat="1" applyFont="1" applyFill="1" applyBorder="1" applyAlignment="1">
      <alignment horizontal="right" vertical="center" wrapText="1"/>
      <protection/>
    </xf>
    <xf numFmtId="4" fontId="26" fillId="0" borderId="31" xfId="53" applyNumberFormat="1" applyFont="1" applyFill="1" applyBorder="1" applyAlignment="1">
      <alignment horizontal="right" vertical="center" wrapText="1"/>
      <protection/>
    </xf>
    <xf numFmtId="4" fontId="26" fillId="0" borderId="32" xfId="53" applyNumberFormat="1" applyFont="1" applyFill="1" applyBorder="1" applyAlignment="1">
      <alignment horizontal="right" vertical="center" wrapText="1"/>
      <protection/>
    </xf>
    <xf numFmtId="0" fontId="25" fillId="0" borderId="0" xfId="53" applyFont="1" applyFill="1">
      <alignment/>
      <protection/>
    </xf>
    <xf numFmtId="0" fontId="25" fillId="0" borderId="13" xfId="53" applyFont="1" applyFill="1" applyBorder="1" applyAlignment="1">
      <alignment horizontal="center" vertical="center" wrapText="1"/>
      <protection/>
    </xf>
    <xf numFmtId="0" fontId="25" fillId="0" borderId="14" xfId="53" applyFont="1" applyFill="1" applyBorder="1" applyAlignment="1">
      <alignment horizontal="left" vertical="center" wrapText="1"/>
      <protection/>
    </xf>
    <xf numFmtId="0" fontId="25" fillId="0" borderId="14" xfId="53" applyFont="1" applyFill="1" applyBorder="1" applyAlignment="1">
      <alignment horizontal="center" vertical="center" wrapText="1"/>
      <protection/>
    </xf>
    <xf numFmtId="4" fontId="25" fillId="0" borderId="14" xfId="53" applyNumberFormat="1" applyFont="1" applyFill="1" applyBorder="1" applyAlignment="1">
      <alignment horizontal="right" vertical="center" wrapText="1"/>
      <protection/>
    </xf>
    <xf numFmtId="0" fontId="25" fillId="0" borderId="39" xfId="53" applyFont="1" applyFill="1" applyBorder="1" applyAlignment="1">
      <alignment horizontal="left" vertical="center" wrapText="1"/>
      <protection/>
    </xf>
    <xf numFmtId="0" fontId="25" fillId="0" borderId="23" xfId="53" applyFont="1" applyFill="1" applyBorder="1" applyAlignment="1" quotePrefix="1">
      <alignment horizontal="left" vertical="center" wrapText="1"/>
      <protection/>
    </xf>
    <xf numFmtId="0" fontId="25" fillId="0" borderId="31" xfId="53" applyFont="1" applyFill="1" applyBorder="1" applyAlignment="1" quotePrefix="1">
      <alignment horizontal="left" vertical="center" wrapText="1"/>
      <protection/>
    </xf>
    <xf numFmtId="4" fontId="26" fillId="0" borderId="36" xfId="53" applyNumberFormat="1" applyFont="1" applyFill="1" applyBorder="1" applyAlignment="1">
      <alignment horizontal="center" vertical="center" wrapText="1"/>
      <protection/>
    </xf>
    <xf numFmtId="0" fontId="25" fillId="0" borderId="12" xfId="0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164" fontId="25" fillId="0" borderId="36" xfId="53" applyNumberFormat="1" applyFont="1" applyFill="1" applyBorder="1" applyAlignment="1">
      <alignment horizontal="center" vertical="center" wrapText="1"/>
      <protection/>
    </xf>
    <xf numFmtId="0" fontId="25" fillId="0" borderId="16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right" vertical="center" wrapText="1"/>
    </xf>
    <xf numFmtId="4" fontId="25" fillId="0" borderId="14" xfId="0" applyNumberFormat="1" applyFont="1" applyFill="1" applyBorder="1" applyAlignment="1">
      <alignment horizontal="center" vertical="center" wrapText="1"/>
    </xf>
    <xf numFmtId="164" fontId="25" fillId="0" borderId="14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right" vertical="center" wrapText="1"/>
    </xf>
    <xf numFmtId="0" fontId="26" fillId="0" borderId="30" xfId="0" applyFont="1" applyFill="1" applyBorder="1" applyAlignment="1">
      <alignment horizontal="left" vertical="center" wrapText="1"/>
    </xf>
    <xf numFmtId="0" fontId="26" fillId="0" borderId="31" xfId="0" applyFont="1" applyFill="1" applyBorder="1" applyAlignment="1">
      <alignment horizontal="left" vertical="center" wrapText="1"/>
    </xf>
    <xf numFmtId="4" fontId="26" fillId="0" borderId="25" xfId="0" applyNumberFormat="1" applyFont="1" applyFill="1" applyBorder="1" applyAlignment="1">
      <alignment horizontal="center" vertical="center" wrapText="1"/>
    </xf>
    <xf numFmtId="4" fontId="26" fillId="0" borderId="28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3" fontId="25" fillId="0" borderId="11" xfId="0" applyNumberFormat="1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4" fontId="26" fillId="0" borderId="30" xfId="0" applyNumberFormat="1" applyFont="1" applyFill="1" applyBorder="1" applyAlignment="1">
      <alignment horizontal="right" vertical="center" wrapText="1"/>
    </xf>
    <xf numFmtId="4" fontId="26" fillId="0" borderId="32" xfId="0" applyNumberFormat="1" applyFont="1" applyFill="1" applyBorder="1" applyAlignment="1">
      <alignment horizontal="right" vertical="center" wrapText="1"/>
    </xf>
    <xf numFmtId="0" fontId="25" fillId="0" borderId="0" xfId="52" applyFont="1" applyFill="1" applyAlignment="1">
      <alignment horizontal="center"/>
      <protection/>
    </xf>
    <xf numFmtId="0" fontId="25" fillId="34" borderId="11" xfId="52" applyFont="1" applyFill="1" applyBorder="1" applyAlignment="1">
      <alignment horizontal="center" vertical="center" wrapText="1"/>
      <protection/>
    </xf>
    <xf numFmtId="0" fontId="25" fillId="34" borderId="12" xfId="52" applyFont="1" applyFill="1" applyBorder="1" applyAlignment="1">
      <alignment horizontal="center" vertical="center" wrapText="1"/>
      <protection/>
    </xf>
    <xf numFmtId="4" fontId="25" fillId="34" borderId="12" xfId="52" applyNumberFormat="1" applyFont="1" applyFill="1" applyBorder="1" applyAlignment="1">
      <alignment horizontal="center" vertical="center" wrapText="1"/>
      <protection/>
    </xf>
    <xf numFmtId="4" fontId="25" fillId="34" borderId="13" xfId="52" applyNumberFormat="1" applyFont="1" applyFill="1" applyBorder="1" applyAlignment="1">
      <alignment horizontal="center" vertical="center" wrapText="1"/>
      <protection/>
    </xf>
    <xf numFmtId="0" fontId="25" fillId="34" borderId="14" xfId="52" applyFont="1" applyFill="1" applyBorder="1" applyAlignment="1">
      <alignment horizontal="center" vertical="center" wrapText="1"/>
      <protection/>
    </xf>
    <xf numFmtId="0" fontId="25" fillId="34" borderId="10" xfId="52" applyFont="1" applyFill="1" applyBorder="1" applyAlignment="1">
      <alignment horizontal="center" vertical="center" wrapText="1"/>
      <protection/>
    </xf>
    <xf numFmtId="0" fontId="25" fillId="34" borderId="15" xfId="52" applyFont="1" applyFill="1" applyBorder="1" applyAlignment="1">
      <alignment horizontal="center" vertical="center" wrapText="1"/>
      <protection/>
    </xf>
    <xf numFmtId="0" fontId="25" fillId="34" borderId="20" xfId="52" applyFont="1" applyFill="1" applyBorder="1" applyAlignment="1">
      <alignment horizontal="center" vertical="center" wrapText="1"/>
      <protection/>
    </xf>
    <xf numFmtId="4" fontId="25" fillId="34" borderId="20" xfId="52" applyNumberFormat="1" applyFont="1" applyFill="1" applyBorder="1" applyAlignment="1">
      <alignment horizontal="center" vertical="center" wrapText="1"/>
      <protection/>
    </xf>
    <xf numFmtId="4" fontId="25" fillId="34" borderId="40" xfId="52" applyNumberFormat="1" applyFont="1" applyFill="1" applyBorder="1" applyAlignment="1">
      <alignment horizontal="center" vertical="center" wrapText="1"/>
      <protection/>
    </xf>
    <xf numFmtId="0" fontId="25" fillId="34" borderId="30" xfId="52" applyFont="1" applyFill="1" applyBorder="1" applyAlignment="1">
      <alignment horizontal="center" vertical="center" wrapText="1"/>
      <protection/>
    </xf>
    <xf numFmtId="4" fontId="25" fillId="34" borderId="10" xfId="52" applyNumberFormat="1" applyFont="1" applyFill="1" applyBorder="1" applyAlignment="1">
      <alignment horizontal="center" vertical="center" wrapText="1"/>
      <protection/>
    </xf>
    <xf numFmtId="0" fontId="25" fillId="34" borderId="28" xfId="52" applyFont="1" applyFill="1" applyBorder="1" applyAlignment="1">
      <alignment horizontal="center" vertical="center" wrapText="1"/>
      <protection/>
    </xf>
    <xf numFmtId="4" fontId="25" fillId="34" borderId="28" xfId="52" applyNumberFormat="1" applyFont="1" applyFill="1" applyBorder="1" applyAlignment="1">
      <alignment horizontal="center" vertical="center" wrapText="1"/>
      <protection/>
    </xf>
    <xf numFmtId="4" fontId="25" fillId="34" borderId="24" xfId="52" applyNumberFormat="1" applyFont="1" applyFill="1" applyBorder="1" applyAlignment="1">
      <alignment horizontal="center" vertical="center" wrapText="1"/>
      <protection/>
    </xf>
    <xf numFmtId="0" fontId="25" fillId="34" borderId="41" xfId="52" applyFont="1" applyFill="1" applyBorder="1" applyAlignment="1">
      <alignment horizontal="center" vertical="center" wrapText="1"/>
      <protection/>
    </xf>
    <xf numFmtId="0" fontId="25" fillId="34" borderId="42" xfId="52" applyFont="1" applyFill="1" applyBorder="1" applyAlignment="1">
      <alignment horizontal="center" vertical="center" wrapText="1"/>
      <protection/>
    </xf>
    <xf numFmtId="0" fontId="25" fillId="34" borderId="28" xfId="0" applyFont="1" applyFill="1" applyBorder="1" applyAlignment="1">
      <alignment horizontal="center" vertical="center" wrapText="1"/>
    </xf>
    <xf numFmtId="4" fontId="25" fillId="34" borderId="28" xfId="0" applyNumberFormat="1" applyFont="1" applyFill="1" applyBorder="1" applyAlignment="1">
      <alignment horizontal="center" vertical="center" wrapText="1"/>
    </xf>
    <xf numFmtId="4" fontId="25" fillId="34" borderId="24" xfId="0" applyNumberFormat="1" applyFont="1" applyFill="1" applyBorder="1" applyAlignment="1">
      <alignment horizontal="center" vertical="center" wrapText="1"/>
    </xf>
    <xf numFmtId="0" fontId="25" fillId="34" borderId="41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42" xfId="0" applyFont="1" applyFill="1" applyBorder="1" applyAlignment="1">
      <alignment horizontal="center" vertical="center" wrapText="1"/>
    </xf>
    <xf numFmtId="0" fontId="25" fillId="34" borderId="25" xfId="52" applyFont="1" applyFill="1" applyBorder="1" applyAlignment="1">
      <alignment horizontal="center" vertical="center" wrapText="1"/>
      <protection/>
    </xf>
    <xf numFmtId="0" fontId="25" fillId="34" borderId="17" xfId="52" applyFont="1" applyFill="1" applyBorder="1" applyAlignment="1">
      <alignment horizontal="center" vertical="center" wrapText="1"/>
      <protection/>
    </xf>
    <xf numFmtId="0" fontId="25" fillId="34" borderId="25" xfId="0" applyFont="1" applyFill="1" applyBorder="1" applyAlignment="1">
      <alignment horizontal="center" vertical="center" wrapText="1"/>
    </xf>
    <xf numFmtId="0" fontId="25" fillId="34" borderId="20" xfId="53" applyFont="1" applyFill="1" applyBorder="1" applyAlignment="1">
      <alignment horizontal="center" vertical="center" wrapText="1"/>
      <protection/>
    </xf>
    <xf numFmtId="0" fontId="25" fillId="34" borderId="28" xfId="53" applyFont="1" applyFill="1" applyBorder="1" applyAlignment="1">
      <alignment horizontal="center" vertical="center" wrapText="1"/>
      <protection/>
    </xf>
    <xf numFmtId="4" fontId="25" fillId="34" borderId="28" xfId="53" applyNumberFormat="1" applyFont="1" applyFill="1" applyBorder="1" applyAlignment="1">
      <alignment horizontal="center" vertical="center" wrapText="1"/>
      <protection/>
    </xf>
    <xf numFmtId="4" fontId="25" fillId="34" borderId="24" xfId="53" applyNumberFormat="1" applyFont="1" applyFill="1" applyBorder="1" applyAlignment="1">
      <alignment horizontal="center" vertical="center" wrapText="1"/>
      <protection/>
    </xf>
    <xf numFmtId="4" fontId="25" fillId="34" borderId="10" xfId="53" applyNumberFormat="1" applyFont="1" applyFill="1" applyBorder="1" applyAlignment="1">
      <alignment horizontal="center" vertical="center" wrapText="1"/>
      <protection/>
    </xf>
    <xf numFmtId="0" fontId="25" fillId="34" borderId="10" xfId="53" applyFont="1" applyFill="1" applyBorder="1" applyAlignment="1">
      <alignment horizontal="center" vertical="center" wrapText="1"/>
      <protection/>
    </xf>
    <xf numFmtId="0" fontId="25" fillId="34" borderId="17" xfId="53" applyFont="1" applyFill="1" applyBorder="1" applyAlignment="1">
      <alignment horizontal="center" vertical="center" wrapText="1"/>
      <protection/>
    </xf>
    <xf numFmtId="0" fontId="25" fillId="34" borderId="25" xfId="53" applyFont="1" applyFill="1" applyBorder="1" applyAlignment="1">
      <alignment horizontal="center" vertical="center" wrapText="1"/>
      <protection/>
    </xf>
    <xf numFmtId="0" fontId="25" fillId="34" borderId="16" xfId="0" applyFont="1" applyFill="1" applyBorder="1" applyAlignment="1">
      <alignment horizontal="center" vertical="center" wrapText="1"/>
    </xf>
    <xf numFmtId="0" fontId="25" fillId="34" borderId="27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4" fontId="25" fillId="34" borderId="12" xfId="0" applyNumberFormat="1" applyFont="1" applyFill="1" applyBorder="1" applyAlignment="1">
      <alignment horizontal="center" vertical="center" wrapText="1"/>
    </xf>
    <xf numFmtId="4" fontId="25" fillId="34" borderId="13" xfId="0" applyNumberFormat="1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center" wrapText="1"/>
    </xf>
    <xf numFmtId="0" fontId="25" fillId="34" borderId="20" xfId="0" applyFont="1" applyFill="1" applyBorder="1" applyAlignment="1">
      <alignment horizontal="center" vertical="center" wrapText="1"/>
    </xf>
    <xf numFmtId="4" fontId="25" fillId="34" borderId="20" xfId="0" applyNumberFormat="1" applyFont="1" applyFill="1" applyBorder="1" applyAlignment="1">
      <alignment horizontal="center" vertical="center" wrapText="1"/>
    </xf>
    <xf numFmtId="4" fontId="25" fillId="34" borderId="40" xfId="0" applyNumberFormat="1" applyFont="1" applyFill="1" applyBorder="1" applyAlignment="1">
      <alignment horizontal="center" vertical="center" wrapText="1"/>
    </xf>
    <xf numFmtId="0" fontId="25" fillId="34" borderId="30" xfId="0" applyFont="1" applyFill="1" applyBorder="1" applyAlignment="1">
      <alignment horizontal="center" vertical="center" wrapText="1"/>
    </xf>
    <xf numFmtId="4" fontId="25" fillId="34" borderId="10" xfId="0" applyNumberFormat="1" applyFont="1" applyFill="1" applyBorder="1" applyAlignment="1">
      <alignment horizontal="center" vertical="center" wrapText="1"/>
    </xf>
  </cellXfs>
  <cellStyles count="6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3 2" xfId="55"/>
    <cellStyle name="Normalny 4" xfId="56"/>
    <cellStyle name="Normalny 5" xfId="57"/>
    <cellStyle name="Obliczenia" xfId="58"/>
    <cellStyle name="Percent" xfId="59"/>
    <cellStyle name="Procentowy 2" xfId="60"/>
    <cellStyle name="S10" xfId="61"/>
    <cellStyle name="S11" xfId="62"/>
    <cellStyle name="S12" xfId="63"/>
    <cellStyle name="S13" xfId="64"/>
    <cellStyle name="S14" xfId="65"/>
    <cellStyle name="S15" xfId="66"/>
    <cellStyle name="S5" xfId="67"/>
    <cellStyle name="S6" xfId="68"/>
    <cellStyle name="S7" xfId="69"/>
    <cellStyle name="S8" xfId="70"/>
    <cellStyle name="S9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Walutowy 2" xfId="79"/>
    <cellStyle name="Złe" xfId="8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0"/>
  <sheetViews>
    <sheetView tabSelected="1" view="pageBreakPreview" zoomScale="60" zoomScalePageLayoutView="0" workbookViewId="0" topLeftCell="A499">
      <selection activeCell="M108" sqref="M108"/>
    </sheetView>
  </sheetViews>
  <sheetFormatPr defaultColWidth="38.00390625" defaultRowHeight="15"/>
  <cols>
    <col min="1" max="1" width="6.00390625" style="1" customWidth="1"/>
    <col min="2" max="2" width="57.28125" style="1" customWidth="1"/>
    <col min="3" max="3" width="4.28125" style="1" customWidth="1"/>
    <col min="4" max="4" width="5.00390625" style="1" bestFit="1" customWidth="1"/>
    <col min="5" max="6" width="9.140625" style="1" bestFit="1" customWidth="1"/>
    <col min="7" max="7" width="10.140625" style="147" bestFit="1" customWidth="1"/>
    <col min="8" max="8" width="9.28125" style="147" bestFit="1" customWidth="1"/>
    <col min="9" max="9" width="11.140625" style="147" bestFit="1" customWidth="1"/>
    <col min="10" max="10" width="11.421875" style="1" customWidth="1"/>
    <col min="11" max="11" width="6.8515625" style="1" bestFit="1" customWidth="1"/>
    <col min="12" max="16384" width="38.00390625" style="1" customWidth="1"/>
  </cols>
  <sheetData>
    <row r="1" spans="7:9" ht="12">
      <c r="G1" s="1"/>
      <c r="H1" s="1"/>
      <c r="I1" s="1" t="s">
        <v>386</v>
      </c>
    </row>
    <row r="2" spans="1:11" ht="12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8.5" customHeight="1">
      <c r="A3" s="148" t="s">
        <v>17</v>
      </c>
      <c r="B3" s="149" t="s">
        <v>16</v>
      </c>
      <c r="C3" s="149" t="s">
        <v>15</v>
      </c>
      <c r="D3" s="149" t="s">
        <v>14</v>
      </c>
      <c r="E3" s="150" t="s">
        <v>13</v>
      </c>
      <c r="F3" s="150" t="s">
        <v>12</v>
      </c>
      <c r="G3" s="150" t="s">
        <v>11</v>
      </c>
      <c r="H3" s="150" t="s">
        <v>10</v>
      </c>
      <c r="I3" s="151" t="s">
        <v>9</v>
      </c>
      <c r="J3" s="152" t="s">
        <v>8</v>
      </c>
      <c r="K3" s="153" t="s">
        <v>7</v>
      </c>
    </row>
    <row r="4" spans="1:11" ht="12">
      <c r="A4" s="11">
        <v>1</v>
      </c>
      <c r="B4" s="12" t="s">
        <v>184</v>
      </c>
      <c r="C4" s="13" t="s">
        <v>1</v>
      </c>
      <c r="D4" s="13">
        <v>12</v>
      </c>
      <c r="E4" s="14"/>
      <c r="F4" s="14"/>
      <c r="G4" s="15"/>
      <c r="H4" s="16"/>
      <c r="I4" s="15"/>
      <c r="J4" s="13"/>
      <c r="K4" s="13"/>
    </row>
    <row r="5" spans="1:11" ht="12">
      <c r="A5" s="11">
        <v>2</v>
      </c>
      <c r="B5" s="12" t="s">
        <v>35</v>
      </c>
      <c r="C5" s="13" t="s">
        <v>1</v>
      </c>
      <c r="D5" s="13">
        <v>12</v>
      </c>
      <c r="E5" s="14"/>
      <c r="F5" s="14"/>
      <c r="G5" s="15"/>
      <c r="H5" s="16"/>
      <c r="I5" s="15"/>
      <c r="J5" s="13"/>
      <c r="K5" s="13"/>
    </row>
    <row r="6" spans="1:11" ht="12">
      <c r="A6" s="18" t="s">
        <v>0</v>
      </c>
      <c r="B6" s="19"/>
      <c r="C6" s="19"/>
      <c r="D6" s="19"/>
      <c r="E6" s="19"/>
      <c r="F6" s="20"/>
      <c r="G6" s="21">
        <f>SUM(G4:G5)</f>
        <v>0</v>
      </c>
      <c r="H6" s="22">
        <f>+I6-G6</f>
        <v>0</v>
      </c>
      <c r="I6" s="21">
        <f>SUM(I4:I5)</f>
        <v>0</v>
      </c>
      <c r="J6" s="13"/>
      <c r="K6" s="13"/>
    </row>
    <row r="7" spans="1:11" ht="12">
      <c r="A7" s="2" t="s">
        <v>34</v>
      </c>
      <c r="B7" s="2"/>
      <c r="C7" s="2"/>
      <c r="D7" s="2"/>
      <c r="E7" s="2"/>
      <c r="F7" s="2"/>
      <c r="G7" s="2"/>
      <c r="H7" s="2"/>
      <c r="I7" s="2"/>
      <c r="J7" s="2"/>
      <c r="K7" s="23"/>
    </row>
    <row r="8" spans="1:11" ht="28.5" customHeight="1">
      <c r="A8" s="148" t="s">
        <v>17</v>
      </c>
      <c r="B8" s="149" t="s">
        <v>16</v>
      </c>
      <c r="C8" s="149" t="s">
        <v>15</v>
      </c>
      <c r="D8" s="149" t="s">
        <v>14</v>
      </c>
      <c r="E8" s="150" t="s">
        <v>13</v>
      </c>
      <c r="F8" s="150" t="s">
        <v>12</v>
      </c>
      <c r="G8" s="150" t="s">
        <v>11</v>
      </c>
      <c r="H8" s="150" t="s">
        <v>10</v>
      </c>
      <c r="I8" s="151" t="s">
        <v>9</v>
      </c>
      <c r="J8" s="154" t="s">
        <v>8</v>
      </c>
      <c r="K8" s="153" t="s">
        <v>7</v>
      </c>
    </row>
    <row r="9" spans="1:11" ht="24">
      <c r="A9" s="11">
        <v>1</v>
      </c>
      <c r="B9" s="12" t="s">
        <v>41</v>
      </c>
      <c r="C9" s="13" t="s">
        <v>20</v>
      </c>
      <c r="D9" s="13">
        <v>12</v>
      </c>
      <c r="E9" s="14"/>
      <c r="F9" s="14"/>
      <c r="G9" s="15"/>
      <c r="H9" s="16"/>
      <c r="I9" s="15"/>
      <c r="J9" s="17"/>
      <c r="K9" s="13"/>
    </row>
    <row r="10" spans="1:11" ht="12">
      <c r="A10" s="18" t="s">
        <v>0</v>
      </c>
      <c r="B10" s="19"/>
      <c r="C10" s="19"/>
      <c r="D10" s="19"/>
      <c r="E10" s="19"/>
      <c r="F10" s="20"/>
      <c r="G10" s="22">
        <f>SUM(G9)</f>
        <v>0</v>
      </c>
      <c r="H10" s="22">
        <f>+I10-G10</f>
        <v>0</v>
      </c>
      <c r="I10" s="22">
        <f>SUM(I9)</f>
        <v>0</v>
      </c>
      <c r="J10" s="24"/>
      <c r="K10" s="13"/>
    </row>
    <row r="11" spans="1:11" ht="12">
      <c r="A11" s="2" t="s">
        <v>69</v>
      </c>
      <c r="B11" s="2"/>
      <c r="C11" s="2"/>
      <c r="D11" s="2"/>
      <c r="E11" s="2"/>
      <c r="F11" s="2"/>
      <c r="G11" s="2"/>
      <c r="H11" s="2"/>
      <c r="I11" s="2"/>
      <c r="J11" s="2"/>
      <c r="K11" s="23"/>
    </row>
    <row r="12" spans="1:11" ht="27" customHeight="1">
      <c r="A12" s="155" t="s">
        <v>17</v>
      </c>
      <c r="B12" s="155" t="s">
        <v>16</v>
      </c>
      <c r="C12" s="155" t="s">
        <v>15</v>
      </c>
      <c r="D12" s="155" t="s">
        <v>14</v>
      </c>
      <c r="E12" s="156" t="s">
        <v>13</v>
      </c>
      <c r="F12" s="156" t="s">
        <v>12</v>
      </c>
      <c r="G12" s="156" t="s">
        <v>11</v>
      </c>
      <c r="H12" s="156" t="s">
        <v>10</v>
      </c>
      <c r="I12" s="157" t="s">
        <v>9</v>
      </c>
      <c r="J12" s="158" t="s">
        <v>8</v>
      </c>
      <c r="K12" s="153" t="s">
        <v>7</v>
      </c>
    </row>
    <row r="13" spans="1:11" ht="24">
      <c r="A13" s="3">
        <v>1</v>
      </c>
      <c r="B13" s="12" t="s">
        <v>33</v>
      </c>
      <c r="C13" s="3" t="s">
        <v>20</v>
      </c>
      <c r="D13" s="3">
        <v>4</v>
      </c>
      <c r="E13" s="25"/>
      <c r="F13" s="25"/>
      <c r="G13" s="26"/>
      <c r="H13" s="27"/>
      <c r="I13" s="28"/>
      <c r="J13" s="17"/>
      <c r="K13" s="13"/>
    </row>
    <row r="14" spans="1:11" ht="12">
      <c r="A14" s="18" t="s">
        <v>0</v>
      </c>
      <c r="B14" s="29"/>
      <c r="C14" s="29"/>
      <c r="D14" s="29"/>
      <c r="E14" s="29"/>
      <c r="F14" s="30"/>
      <c r="G14" s="31">
        <f>SUM(G13:G13)</f>
        <v>0</v>
      </c>
      <c r="H14" s="31">
        <f>+I14-G14</f>
        <v>0</v>
      </c>
      <c r="I14" s="31">
        <f>SUM(I13:I13)</f>
        <v>0</v>
      </c>
      <c r="J14" s="24"/>
      <c r="K14" s="13"/>
    </row>
    <row r="15" spans="1:11" ht="12">
      <c r="A15" s="2" t="s">
        <v>89</v>
      </c>
      <c r="B15" s="2"/>
      <c r="C15" s="2"/>
      <c r="D15" s="2"/>
      <c r="E15" s="2"/>
      <c r="F15" s="2"/>
      <c r="G15" s="2"/>
      <c r="H15" s="2"/>
      <c r="I15" s="2"/>
      <c r="J15" s="2"/>
      <c r="K15" s="23"/>
    </row>
    <row r="16" spans="1:11" ht="29.25" customHeight="1">
      <c r="A16" s="155" t="s">
        <v>17</v>
      </c>
      <c r="B16" s="155" t="s">
        <v>16</v>
      </c>
      <c r="C16" s="155" t="s">
        <v>15</v>
      </c>
      <c r="D16" s="155" t="s">
        <v>14</v>
      </c>
      <c r="E16" s="156" t="s">
        <v>13</v>
      </c>
      <c r="F16" s="156" t="s">
        <v>12</v>
      </c>
      <c r="G16" s="156" t="s">
        <v>11</v>
      </c>
      <c r="H16" s="156" t="s">
        <v>10</v>
      </c>
      <c r="I16" s="157" t="s">
        <v>9</v>
      </c>
      <c r="J16" s="158" t="s">
        <v>8</v>
      </c>
      <c r="K16" s="153" t="s">
        <v>7</v>
      </c>
    </row>
    <row r="17" spans="1:11" ht="12">
      <c r="A17" s="3">
        <v>1</v>
      </c>
      <c r="B17" s="12" t="s">
        <v>70</v>
      </c>
      <c r="C17" s="3" t="s">
        <v>1</v>
      </c>
      <c r="D17" s="3">
        <v>5</v>
      </c>
      <c r="E17" s="25"/>
      <c r="F17" s="25"/>
      <c r="G17" s="26"/>
      <c r="H17" s="27"/>
      <c r="I17" s="28"/>
      <c r="J17" s="17"/>
      <c r="K17" s="13"/>
    </row>
    <row r="18" spans="1:11" ht="12">
      <c r="A18" s="3">
        <v>2</v>
      </c>
      <c r="B18" s="12" t="s">
        <v>71</v>
      </c>
      <c r="C18" s="3" t="s">
        <v>1</v>
      </c>
      <c r="D18" s="3">
        <v>5</v>
      </c>
      <c r="E18" s="25"/>
      <c r="F18" s="25"/>
      <c r="G18" s="26"/>
      <c r="H18" s="27"/>
      <c r="I18" s="28"/>
      <c r="J18" s="17"/>
      <c r="K18" s="13"/>
    </row>
    <row r="19" spans="1:11" ht="12">
      <c r="A19" s="3">
        <v>3</v>
      </c>
      <c r="B19" s="12" t="s">
        <v>72</v>
      </c>
      <c r="C19" s="3" t="s">
        <v>1</v>
      </c>
      <c r="D19" s="3">
        <v>8</v>
      </c>
      <c r="E19" s="25"/>
      <c r="F19" s="25"/>
      <c r="G19" s="26"/>
      <c r="H19" s="27"/>
      <c r="I19" s="28"/>
      <c r="J19" s="17"/>
      <c r="K19" s="13"/>
    </row>
    <row r="20" spans="1:11" ht="12">
      <c r="A20" s="4">
        <v>4</v>
      </c>
      <c r="B20" s="32" t="s">
        <v>73</v>
      </c>
      <c r="C20" s="4" t="s">
        <v>1</v>
      </c>
      <c r="D20" s="4">
        <v>10</v>
      </c>
      <c r="E20" s="33"/>
      <c r="F20" s="33"/>
      <c r="G20" s="5"/>
      <c r="H20" s="34"/>
      <c r="I20" s="6"/>
      <c r="J20" s="8"/>
      <c r="K20" s="13"/>
    </row>
    <row r="21" spans="1:11" ht="12">
      <c r="A21" s="13">
        <v>5</v>
      </c>
      <c r="B21" s="35" t="s">
        <v>74</v>
      </c>
      <c r="C21" s="13" t="s">
        <v>1</v>
      </c>
      <c r="D21" s="13">
        <v>4</v>
      </c>
      <c r="E21" s="14"/>
      <c r="F21" s="14"/>
      <c r="G21" s="36"/>
      <c r="H21" s="37"/>
      <c r="I21" s="38"/>
      <c r="J21" s="17"/>
      <c r="K21" s="13"/>
    </row>
    <row r="22" spans="1:11" ht="12">
      <c r="A22" s="39" t="s">
        <v>0</v>
      </c>
      <c r="B22" s="40"/>
      <c r="C22" s="40"/>
      <c r="D22" s="40"/>
      <c r="E22" s="40"/>
      <c r="F22" s="41"/>
      <c r="G22" s="42">
        <f>SUM(G17:G21)</f>
        <v>0</v>
      </c>
      <c r="H22" s="21">
        <f>+I22-G22</f>
        <v>0</v>
      </c>
      <c r="I22" s="43">
        <f>SUM(I17:I21)</f>
        <v>0</v>
      </c>
      <c r="J22" s="24"/>
      <c r="K22" s="13"/>
    </row>
    <row r="23" spans="1:11" ht="12">
      <c r="A23" s="2" t="s">
        <v>90</v>
      </c>
      <c r="B23" s="2"/>
      <c r="C23" s="2"/>
      <c r="D23" s="2"/>
      <c r="E23" s="2"/>
      <c r="F23" s="2"/>
      <c r="G23" s="2"/>
      <c r="H23" s="2"/>
      <c r="I23" s="2"/>
      <c r="J23" s="2"/>
      <c r="K23" s="23"/>
    </row>
    <row r="24" spans="1:11" ht="26.25" customHeight="1">
      <c r="A24" s="155" t="s">
        <v>17</v>
      </c>
      <c r="B24" s="155" t="s">
        <v>16</v>
      </c>
      <c r="C24" s="155" t="s">
        <v>15</v>
      </c>
      <c r="D24" s="155" t="s">
        <v>14</v>
      </c>
      <c r="E24" s="156" t="s">
        <v>13</v>
      </c>
      <c r="F24" s="156" t="s">
        <v>12</v>
      </c>
      <c r="G24" s="156" t="s">
        <v>11</v>
      </c>
      <c r="H24" s="156" t="s">
        <v>10</v>
      </c>
      <c r="I24" s="159" t="s">
        <v>9</v>
      </c>
      <c r="J24" s="158" t="s">
        <v>8</v>
      </c>
      <c r="K24" s="153" t="s">
        <v>7</v>
      </c>
    </row>
    <row r="25" spans="1:11" ht="12">
      <c r="A25" s="3">
        <v>1</v>
      </c>
      <c r="B25" s="12" t="s">
        <v>32</v>
      </c>
      <c r="C25" s="3" t="s">
        <v>1</v>
      </c>
      <c r="D25" s="3">
        <v>1</v>
      </c>
      <c r="E25" s="25"/>
      <c r="F25" s="25"/>
      <c r="G25" s="26"/>
      <c r="H25" s="44"/>
      <c r="I25" s="28"/>
      <c r="J25" s="17"/>
      <c r="K25" s="13"/>
    </row>
    <row r="26" spans="1:11" ht="12">
      <c r="A26" s="45" t="s">
        <v>0</v>
      </c>
      <c r="B26" s="46"/>
      <c r="C26" s="46"/>
      <c r="D26" s="46"/>
      <c r="E26" s="46"/>
      <c r="F26" s="47"/>
      <c r="G26" s="48">
        <f>SUM(G25:G25)</f>
        <v>0</v>
      </c>
      <c r="H26" s="48">
        <f>+I26-G26</f>
        <v>0</v>
      </c>
      <c r="I26" s="48">
        <f>SUM(I25:I25)</f>
        <v>0</v>
      </c>
      <c r="J26" s="24"/>
      <c r="K26" s="13"/>
    </row>
    <row r="27" spans="1:11" ht="12">
      <c r="A27" s="2" t="s">
        <v>91</v>
      </c>
      <c r="B27" s="2"/>
      <c r="C27" s="2"/>
      <c r="D27" s="2"/>
      <c r="E27" s="2"/>
      <c r="F27" s="2"/>
      <c r="G27" s="2"/>
      <c r="H27" s="2"/>
      <c r="I27" s="2"/>
      <c r="J27" s="2"/>
      <c r="K27" s="23"/>
    </row>
    <row r="28" spans="1:11" ht="27" customHeight="1">
      <c r="A28" s="155" t="s">
        <v>17</v>
      </c>
      <c r="B28" s="160" t="s">
        <v>16</v>
      </c>
      <c r="C28" s="160" t="s">
        <v>15</v>
      </c>
      <c r="D28" s="160" t="s">
        <v>14</v>
      </c>
      <c r="E28" s="161" t="s">
        <v>13</v>
      </c>
      <c r="F28" s="161" t="s">
        <v>12</v>
      </c>
      <c r="G28" s="161" t="s">
        <v>11</v>
      </c>
      <c r="H28" s="161" t="s">
        <v>10</v>
      </c>
      <c r="I28" s="162" t="s">
        <v>9</v>
      </c>
      <c r="J28" s="163" t="s">
        <v>8</v>
      </c>
      <c r="K28" s="153" t="s">
        <v>7</v>
      </c>
    </row>
    <row r="29" spans="1:11" ht="36">
      <c r="A29" s="11">
        <v>1</v>
      </c>
      <c r="B29" s="35" t="s">
        <v>31</v>
      </c>
      <c r="C29" s="13" t="s">
        <v>1</v>
      </c>
      <c r="D29" s="13">
        <v>20</v>
      </c>
      <c r="E29" s="14"/>
      <c r="F29" s="14"/>
      <c r="G29" s="15"/>
      <c r="H29" s="16"/>
      <c r="I29" s="15"/>
      <c r="J29" s="17"/>
      <c r="K29" s="13"/>
    </row>
    <row r="30" spans="1:11" ht="36">
      <c r="A30" s="11">
        <v>2</v>
      </c>
      <c r="B30" s="35" t="s">
        <v>30</v>
      </c>
      <c r="C30" s="13" t="s">
        <v>1</v>
      </c>
      <c r="D30" s="13">
        <v>20</v>
      </c>
      <c r="E30" s="14"/>
      <c r="F30" s="14"/>
      <c r="G30" s="15"/>
      <c r="H30" s="16"/>
      <c r="I30" s="15"/>
      <c r="J30" s="17"/>
      <c r="K30" s="13"/>
    </row>
    <row r="31" spans="1:11" ht="24">
      <c r="A31" s="11">
        <v>3</v>
      </c>
      <c r="B31" s="35" t="s">
        <v>29</v>
      </c>
      <c r="C31" s="13" t="s">
        <v>20</v>
      </c>
      <c r="D31" s="13">
        <v>3</v>
      </c>
      <c r="E31" s="14"/>
      <c r="F31" s="14"/>
      <c r="G31" s="15"/>
      <c r="H31" s="16"/>
      <c r="I31" s="15"/>
      <c r="J31" s="17"/>
      <c r="K31" s="13"/>
    </row>
    <row r="32" spans="1:11" ht="24">
      <c r="A32" s="11">
        <v>4</v>
      </c>
      <c r="B32" s="35" t="s">
        <v>28</v>
      </c>
      <c r="C32" s="13" t="s">
        <v>20</v>
      </c>
      <c r="D32" s="13">
        <v>3</v>
      </c>
      <c r="E32" s="14"/>
      <c r="F32" s="14"/>
      <c r="G32" s="15"/>
      <c r="H32" s="16"/>
      <c r="I32" s="15"/>
      <c r="J32" s="17"/>
      <c r="K32" s="13"/>
    </row>
    <row r="33" spans="1:11" ht="12">
      <c r="A33" s="11">
        <v>5</v>
      </c>
      <c r="B33" s="35" t="s">
        <v>27</v>
      </c>
      <c r="C33" s="13" t="s">
        <v>1</v>
      </c>
      <c r="D33" s="13">
        <f>+D29+D30</f>
        <v>40</v>
      </c>
      <c r="E33" s="14"/>
      <c r="F33" s="14"/>
      <c r="G33" s="15"/>
      <c r="H33" s="16"/>
      <c r="I33" s="15"/>
      <c r="J33" s="17"/>
      <c r="K33" s="13"/>
    </row>
    <row r="34" spans="1:11" ht="24">
      <c r="A34" s="11">
        <v>6</v>
      </c>
      <c r="B34" s="35" t="s">
        <v>26</v>
      </c>
      <c r="C34" s="13" t="s">
        <v>1</v>
      </c>
      <c r="D34" s="13">
        <v>15</v>
      </c>
      <c r="E34" s="14"/>
      <c r="F34" s="14"/>
      <c r="G34" s="15"/>
      <c r="H34" s="16"/>
      <c r="I34" s="15"/>
      <c r="J34" s="17"/>
      <c r="K34" s="13"/>
    </row>
    <row r="35" spans="1:11" ht="12">
      <c r="A35" s="39" t="s">
        <v>0</v>
      </c>
      <c r="B35" s="40"/>
      <c r="C35" s="40"/>
      <c r="D35" s="40"/>
      <c r="E35" s="40"/>
      <c r="F35" s="41"/>
      <c r="G35" s="49">
        <f>SUM(G29:G34)</f>
        <v>0</v>
      </c>
      <c r="H35" s="49">
        <f>+I35-G35</f>
        <v>0</v>
      </c>
      <c r="I35" s="49">
        <f>SUM(I29:I34)</f>
        <v>0</v>
      </c>
      <c r="J35" s="24"/>
      <c r="K35" s="13"/>
    </row>
    <row r="36" spans="1:11" ht="12">
      <c r="A36" s="23" t="s">
        <v>92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</row>
    <row r="37" spans="1:11" ht="28.5" customHeight="1">
      <c r="A37" s="155" t="s">
        <v>17</v>
      </c>
      <c r="B37" s="155" t="s">
        <v>16</v>
      </c>
      <c r="C37" s="155" t="s">
        <v>15</v>
      </c>
      <c r="D37" s="155" t="s">
        <v>14</v>
      </c>
      <c r="E37" s="156" t="s">
        <v>13</v>
      </c>
      <c r="F37" s="156" t="s">
        <v>12</v>
      </c>
      <c r="G37" s="156" t="s">
        <v>11</v>
      </c>
      <c r="H37" s="156" t="s">
        <v>10</v>
      </c>
      <c r="I37" s="157" t="s">
        <v>9</v>
      </c>
      <c r="J37" s="158" t="s">
        <v>8</v>
      </c>
      <c r="K37" s="153" t="s">
        <v>7</v>
      </c>
    </row>
    <row r="38" spans="1:11" ht="48">
      <c r="A38" s="3">
        <v>1</v>
      </c>
      <c r="B38" s="12" t="s">
        <v>25</v>
      </c>
      <c r="C38" s="3" t="s">
        <v>1</v>
      </c>
      <c r="D38" s="3">
        <v>3</v>
      </c>
      <c r="E38" s="25"/>
      <c r="F38" s="25"/>
      <c r="G38" s="26"/>
      <c r="H38" s="27"/>
      <c r="I38" s="28"/>
      <c r="J38" s="17"/>
      <c r="K38" s="13"/>
    </row>
    <row r="39" spans="1:11" ht="48">
      <c r="A39" s="3">
        <v>2</v>
      </c>
      <c r="B39" s="12" t="s">
        <v>24</v>
      </c>
      <c r="C39" s="3" t="s">
        <v>1</v>
      </c>
      <c r="D39" s="3">
        <v>10</v>
      </c>
      <c r="E39" s="25"/>
      <c r="F39" s="25"/>
      <c r="G39" s="26"/>
      <c r="H39" s="27"/>
      <c r="I39" s="28"/>
      <c r="J39" s="17"/>
      <c r="K39" s="13"/>
    </row>
    <row r="40" spans="1:11" ht="48">
      <c r="A40" s="3">
        <v>3</v>
      </c>
      <c r="B40" s="12" t="s">
        <v>23</v>
      </c>
      <c r="C40" s="3" t="s">
        <v>1</v>
      </c>
      <c r="D40" s="3">
        <v>3</v>
      </c>
      <c r="E40" s="25"/>
      <c r="F40" s="25"/>
      <c r="G40" s="26"/>
      <c r="H40" s="27"/>
      <c r="I40" s="28"/>
      <c r="J40" s="17"/>
      <c r="K40" s="13"/>
    </row>
    <row r="41" spans="1:11" ht="12">
      <c r="A41" s="18" t="s">
        <v>0</v>
      </c>
      <c r="B41" s="29"/>
      <c r="C41" s="29"/>
      <c r="D41" s="29"/>
      <c r="E41" s="29"/>
      <c r="F41" s="30"/>
      <c r="G41" s="31">
        <f>SUM(G38:G40)</f>
        <v>0</v>
      </c>
      <c r="H41" s="31">
        <f>+I41-G41</f>
        <v>0</v>
      </c>
      <c r="I41" s="31">
        <f>SUM(I38:I40)</f>
        <v>0</v>
      </c>
      <c r="J41" s="24"/>
      <c r="K41" s="13"/>
    </row>
    <row r="42" spans="1:11" ht="12">
      <c r="A42" s="2" t="s">
        <v>93</v>
      </c>
      <c r="B42" s="2"/>
      <c r="C42" s="2"/>
      <c r="D42" s="2"/>
      <c r="E42" s="2"/>
      <c r="F42" s="2"/>
      <c r="G42" s="2"/>
      <c r="H42" s="2"/>
      <c r="I42" s="2"/>
      <c r="J42" s="2"/>
      <c r="K42" s="23"/>
    </row>
    <row r="43" spans="1:11" ht="26.25" customHeight="1">
      <c r="A43" s="153" t="s">
        <v>17</v>
      </c>
      <c r="B43" s="153" t="s">
        <v>16</v>
      </c>
      <c r="C43" s="153" t="s">
        <v>15</v>
      </c>
      <c r="D43" s="153" t="s">
        <v>14</v>
      </c>
      <c r="E43" s="159" t="s">
        <v>13</v>
      </c>
      <c r="F43" s="159" t="s">
        <v>12</v>
      </c>
      <c r="G43" s="159" t="s">
        <v>11</v>
      </c>
      <c r="H43" s="159" t="s">
        <v>10</v>
      </c>
      <c r="I43" s="159" t="s">
        <v>9</v>
      </c>
      <c r="J43" s="153" t="s">
        <v>8</v>
      </c>
      <c r="K43" s="153" t="s">
        <v>7</v>
      </c>
    </row>
    <row r="44" spans="1:11" ht="12">
      <c r="A44" s="7">
        <v>1</v>
      </c>
      <c r="B44" s="51" t="s">
        <v>22</v>
      </c>
      <c r="C44" s="4" t="s">
        <v>1</v>
      </c>
      <c r="D44" s="7">
        <v>2</v>
      </c>
      <c r="E44" s="52"/>
      <c r="F44" s="52"/>
      <c r="G44" s="53"/>
      <c r="H44" s="54"/>
      <c r="I44" s="53"/>
      <c r="J44" s="7"/>
      <c r="K44" s="13"/>
    </row>
    <row r="45" spans="1:11" ht="12">
      <c r="A45" s="13">
        <v>2</v>
      </c>
      <c r="B45" s="35" t="s">
        <v>185</v>
      </c>
      <c r="C45" s="13" t="s">
        <v>1</v>
      </c>
      <c r="D45" s="13">
        <v>2</v>
      </c>
      <c r="E45" s="14"/>
      <c r="F45" s="14"/>
      <c r="G45" s="15"/>
      <c r="H45" s="37"/>
      <c r="I45" s="15"/>
      <c r="J45" s="13"/>
      <c r="K45" s="13"/>
    </row>
    <row r="46" spans="1:11" ht="12">
      <c r="A46" s="55" t="s">
        <v>0</v>
      </c>
      <c r="B46" s="56"/>
      <c r="C46" s="56"/>
      <c r="D46" s="56"/>
      <c r="E46" s="56"/>
      <c r="F46" s="57"/>
      <c r="G46" s="21">
        <f>SUM(G44:G45)</f>
        <v>0</v>
      </c>
      <c r="H46" s="21">
        <f>+I46-G46</f>
        <v>0</v>
      </c>
      <c r="I46" s="21">
        <f>SUM(I44:I45)</f>
        <v>0</v>
      </c>
      <c r="J46" s="13"/>
      <c r="K46" s="13"/>
    </row>
    <row r="47" spans="1:11" ht="12">
      <c r="A47" s="23" t="s">
        <v>94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1" ht="36" customHeight="1">
      <c r="A48" s="153" t="s">
        <v>17</v>
      </c>
      <c r="B48" s="153" t="s">
        <v>16</v>
      </c>
      <c r="C48" s="153" t="s">
        <v>15</v>
      </c>
      <c r="D48" s="153" t="s">
        <v>14</v>
      </c>
      <c r="E48" s="159" t="s">
        <v>13</v>
      </c>
      <c r="F48" s="159" t="s">
        <v>12</v>
      </c>
      <c r="G48" s="159" t="s">
        <v>11</v>
      </c>
      <c r="H48" s="159" t="s">
        <v>10</v>
      </c>
      <c r="I48" s="159" t="s">
        <v>9</v>
      </c>
      <c r="J48" s="153" t="s">
        <v>8</v>
      </c>
      <c r="K48" s="153" t="s">
        <v>7</v>
      </c>
    </row>
    <row r="49" spans="1:11" ht="12">
      <c r="A49" s="13">
        <v>1</v>
      </c>
      <c r="B49" s="35" t="s">
        <v>21</v>
      </c>
      <c r="C49" s="13" t="s">
        <v>18</v>
      </c>
      <c r="D49" s="13">
        <v>15</v>
      </c>
      <c r="E49" s="14"/>
      <c r="F49" s="14"/>
      <c r="G49" s="15"/>
      <c r="H49" s="37"/>
      <c r="I49" s="15"/>
      <c r="J49" s="13"/>
      <c r="K49" s="13"/>
    </row>
    <row r="50" spans="1:11" ht="12">
      <c r="A50" s="55" t="s">
        <v>0</v>
      </c>
      <c r="B50" s="56"/>
      <c r="C50" s="56"/>
      <c r="D50" s="56"/>
      <c r="E50" s="56"/>
      <c r="F50" s="57"/>
      <c r="G50" s="21">
        <f>SUM(G49:G49)</f>
        <v>0</v>
      </c>
      <c r="H50" s="21">
        <f>+I50-G50</f>
        <v>0</v>
      </c>
      <c r="I50" s="21">
        <f>SUM(I49:I49)</f>
        <v>0</v>
      </c>
      <c r="J50" s="13"/>
      <c r="K50" s="13"/>
    </row>
    <row r="51" spans="1:11" ht="12">
      <c r="A51" s="23" t="s">
        <v>186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</row>
    <row r="52" spans="1:11" ht="35.25" customHeight="1">
      <c r="A52" s="160" t="s">
        <v>17</v>
      </c>
      <c r="B52" s="160" t="s">
        <v>16</v>
      </c>
      <c r="C52" s="160" t="s">
        <v>15</v>
      </c>
      <c r="D52" s="160" t="s">
        <v>14</v>
      </c>
      <c r="E52" s="161" t="s">
        <v>13</v>
      </c>
      <c r="F52" s="161" t="s">
        <v>12</v>
      </c>
      <c r="G52" s="161" t="s">
        <v>11</v>
      </c>
      <c r="H52" s="161" t="s">
        <v>10</v>
      </c>
      <c r="I52" s="162" t="s">
        <v>9</v>
      </c>
      <c r="J52" s="164" t="s">
        <v>8</v>
      </c>
      <c r="K52" s="153" t="s">
        <v>7</v>
      </c>
    </row>
    <row r="53" spans="1:11" ht="24">
      <c r="A53" s="13">
        <v>1</v>
      </c>
      <c r="B53" s="35" t="s">
        <v>190</v>
      </c>
      <c r="C53" s="3" t="s">
        <v>1</v>
      </c>
      <c r="D53" s="13">
        <v>60</v>
      </c>
      <c r="E53" s="14"/>
      <c r="F53" s="14"/>
      <c r="G53" s="15"/>
      <c r="H53" s="37"/>
      <c r="I53" s="15"/>
      <c r="J53" s="13"/>
      <c r="K53" s="13"/>
    </row>
    <row r="54" spans="1:11" ht="24">
      <c r="A54" s="13">
        <v>2</v>
      </c>
      <c r="B54" s="35" t="s">
        <v>189</v>
      </c>
      <c r="C54" s="3" t="s">
        <v>1</v>
      </c>
      <c r="D54" s="13">
        <v>60</v>
      </c>
      <c r="E54" s="14"/>
      <c r="F54" s="14"/>
      <c r="G54" s="15"/>
      <c r="H54" s="37"/>
      <c r="I54" s="15"/>
      <c r="J54" s="13"/>
      <c r="K54" s="13"/>
    </row>
    <row r="55" spans="1:11" ht="24">
      <c r="A55" s="13">
        <v>3</v>
      </c>
      <c r="B55" s="35" t="s">
        <v>188</v>
      </c>
      <c r="C55" s="3" t="s">
        <v>1</v>
      </c>
      <c r="D55" s="13">
        <v>60</v>
      </c>
      <c r="E55" s="14"/>
      <c r="F55" s="14"/>
      <c r="G55" s="15"/>
      <c r="H55" s="37"/>
      <c r="I55" s="15"/>
      <c r="J55" s="13"/>
      <c r="K55" s="13"/>
    </row>
    <row r="56" spans="1:11" ht="24">
      <c r="A56" s="13">
        <v>4</v>
      </c>
      <c r="B56" s="35" t="s">
        <v>187</v>
      </c>
      <c r="C56" s="3" t="s">
        <v>1</v>
      </c>
      <c r="D56" s="13">
        <v>60</v>
      </c>
      <c r="E56" s="14"/>
      <c r="F56" s="14"/>
      <c r="G56" s="15"/>
      <c r="H56" s="37"/>
      <c r="I56" s="15"/>
      <c r="J56" s="13"/>
      <c r="K56" s="13"/>
    </row>
    <row r="57" spans="1:11" ht="12">
      <c r="A57" s="58" t="s">
        <v>0</v>
      </c>
      <c r="B57" s="59"/>
      <c r="C57" s="59"/>
      <c r="D57" s="59"/>
      <c r="E57" s="59"/>
      <c r="F57" s="60"/>
      <c r="G57" s="21">
        <f>SUM(G53:G56)</f>
        <v>0</v>
      </c>
      <c r="H57" s="21">
        <f>+I57-G57</f>
        <v>0</v>
      </c>
      <c r="I57" s="21">
        <f>SUM(I53:I56)</f>
        <v>0</v>
      </c>
      <c r="J57" s="13"/>
      <c r="K57" s="13"/>
    </row>
    <row r="58" spans="1:11" ht="12">
      <c r="A58" s="23" t="s">
        <v>95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</row>
    <row r="59" spans="1:11" ht="29.25" customHeight="1">
      <c r="A59" s="160" t="s">
        <v>17</v>
      </c>
      <c r="B59" s="160" t="s">
        <v>16</v>
      </c>
      <c r="C59" s="160" t="s">
        <v>15</v>
      </c>
      <c r="D59" s="160" t="s">
        <v>14</v>
      </c>
      <c r="E59" s="161" t="s">
        <v>13</v>
      </c>
      <c r="F59" s="161" t="s">
        <v>12</v>
      </c>
      <c r="G59" s="161" t="s">
        <v>11</v>
      </c>
      <c r="H59" s="161" t="s">
        <v>10</v>
      </c>
      <c r="I59" s="162" t="s">
        <v>9</v>
      </c>
      <c r="J59" s="164" t="s">
        <v>8</v>
      </c>
      <c r="K59" s="153" t="s">
        <v>7</v>
      </c>
    </row>
    <row r="60" spans="1:11" ht="12">
      <c r="A60" s="17">
        <v>1</v>
      </c>
      <c r="B60" s="35" t="s">
        <v>19</v>
      </c>
      <c r="C60" s="13" t="s">
        <v>1</v>
      </c>
      <c r="D60" s="13">
        <v>2</v>
      </c>
      <c r="E60" s="14"/>
      <c r="F60" s="14"/>
      <c r="G60" s="15"/>
      <c r="H60" s="37"/>
      <c r="I60" s="15"/>
      <c r="J60" s="13"/>
      <c r="K60" s="13"/>
    </row>
    <row r="61" spans="1:11" ht="12">
      <c r="A61" s="17">
        <v>2</v>
      </c>
      <c r="B61" s="35" t="s">
        <v>201</v>
      </c>
      <c r="C61" s="13" t="s">
        <v>1</v>
      </c>
      <c r="D61" s="13">
        <v>2</v>
      </c>
      <c r="E61" s="14"/>
      <c r="F61" s="14"/>
      <c r="G61" s="15"/>
      <c r="H61" s="37"/>
      <c r="I61" s="15"/>
      <c r="J61" s="13"/>
      <c r="K61" s="13"/>
    </row>
    <row r="62" spans="1:11" ht="12">
      <c r="A62" s="55" t="s">
        <v>0</v>
      </c>
      <c r="B62" s="56"/>
      <c r="C62" s="56"/>
      <c r="D62" s="56"/>
      <c r="E62" s="56"/>
      <c r="F62" s="57"/>
      <c r="G62" s="21">
        <f>SUM(G60:G61)</f>
        <v>0</v>
      </c>
      <c r="H62" s="21">
        <f>+I62-G62</f>
        <v>0</v>
      </c>
      <c r="I62" s="21">
        <f>SUM(I60:I61)</f>
        <v>0</v>
      </c>
      <c r="J62" s="13"/>
      <c r="K62" s="13"/>
    </row>
    <row r="63" spans="1:11" ht="12">
      <c r="A63" s="23" t="s">
        <v>96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</row>
    <row r="64" spans="1:11" ht="26.25" customHeight="1">
      <c r="A64" s="160" t="s">
        <v>17</v>
      </c>
      <c r="B64" s="160" t="s">
        <v>16</v>
      </c>
      <c r="C64" s="160" t="s">
        <v>15</v>
      </c>
      <c r="D64" s="160" t="s">
        <v>14</v>
      </c>
      <c r="E64" s="161" t="s">
        <v>13</v>
      </c>
      <c r="F64" s="161" t="s">
        <v>12</v>
      </c>
      <c r="G64" s="161" t="s">
        <v>11</v>
      </c>
      <c r="H64" s="161" t="s">
        <v>10</v>
      </c>
      <c r="I64" s="162" t="s">
        <v>9</v>
      </c>
      <c r="J64" s="164" t="s">
        <v>8</v>
      </c>
      <c r="K64" s="153" t="s">
        <v>7</v>
      </c>
    </row>
    <row r="65" spans="1:11" ht="12">
      <c r="A65" s="13">
        <v>1</v>
      </c>
      <c r="B65" s="35" t="s">
        <v>6</v>
      </c>
      <c r="C65" s="13" t="s">
        <v>1</v>
      </c>
      <c r="D65" s="13">
        <f>4*12</f>
        <v>48</v>
      </c>
      <c r="E65" s="14"/>
      <c r="F65" s="14"/>
      <c r="G65" s="15"/>
      <c r="H65" s="37"/>
      <c r="I65" s="15"/>
      <c r="J65" s="13"/>
      <c r="K65" s="13"/>
    </row>
    <row r="66" spans="1:11" ht="12">
      <c r="A66" s="13">
        <v>2</v>
      </c>
      <c r="B66" s="35" t="s">
        <v>5</v>
      </c>
      <c r="C66" s="13" t="s">
        <v>1</v>
      </c>
      <c r="D66" s="13">
        <f>4*12</f>
        <v>48</v>
      </c>
      <c r="E66" s="14"/>
      <c r="F66" s="14"/>
      <c r="G66" s="15"/>
      <c r="H66" s="37"/>
      <c r="I66" s="15"/>
      <c r="J66" s="13"/>
      <c r="K66" s="13"/>
    </row>
    <row r="67" spans="1:11" ht="12">
      <c r="A67" s="13">
        <v>3</v>
      </c>
      <c r="B67" s="35" t="s">
        <v>4</v>
      </c>
      <c r="C67" s="13" t="s">
        <v>1</v>
      </c>
      <c r="D67" s="13">
        <f>4*6</f>
        <v>24</v>
      </c>
      <c r="E67" s="14"/>
      <c r="F67" s="14"/>
      <c r="G67" s="15"/>
      <c r="H67" s="37"/>
      <c r="I67" s="15"/>
      <c r="J67" s="13"/>
      <c r="K67" s="13"/>
    </row>
    <row r="68" spans="1:11" ht="12">
      <c r="A68" s="13">
        <v>4</v>
      </c>
      <c r="B68" s="35" t="s">
        <v>3</v>
      </c>
      <c r="C68" s="13" t="s">
        <v>1</v>
      </c>
      <c r="D68" s="13">
        <f>4*24</f>
        <v>96</v>
      </c>
      <c r="E68" s="14"/>
      <c r="F68" s="14"/>
      <c r="G68" s="15"/>
      <c r="H68" s="37"/>
      <c r="I68" s="15"/>
      <c r="J68" s="13"/>
      <c r="K68" s="13"/>
    </row>
    <row r="69" spans="1:11" ht="12">
      <c r="A69" s="13">
        <v>5</v>
      </c>
      <c r="B69" s="35" t="s">
        <v>2</v>
      </c>
      <c r="C69" s="13" t="s">
        <v>1</v>
      </c>
      <c r="D69" s="13">
        <f>4*24</f>
        <v>96</v>
      </c>
      <c r="E69" s="14"/>
      <c r="F69" s="14"/>
      <c r="G69" s="15"/>
      <c r="H69" s="37"/>
      <c r="I69" s="15"/>
      <c r="J69" s="13"/>
      <c r="K69" s="13"/>
    </row>
    <row r="70" spans="1:11" ht="12">
      <c r="A70" s="61" t="s">
        <v>0</v>
      </c>
      <c r="B70" s="62"/>
      <c r="C70" s="62"/>
      <c r="D70" s="62"/>
      <c r="E70" s="62"/>
      <c r="F70" s="63"/>
      <c r="G70" s="64">
        <f>SUM(G65:G69)</f>
        <v>0</v>
      </c>
      <c r="H70" s="64">
        <f>+I70-G70</f>
        <v>0</v>
      </c>
      <c r="I70" s="64">
        <f>SUM(I65:I69)</f>
        <v>0</v>
      </c>
      <c r="J70" s="24"/>
      <c r="K70" s="24"/>
    </row>
    <row r="71" spans="1:11" ht="12">
      <c r="A71" s="65" t="s">
        <v>97</v>
      </c>
      <c r="B71" s="65"/>
      <c r="C71" s="65"/>
      <c r="D71" s="65"/>
      <c r="E71" s="65"/>
      <c r="F71" s="65"/>
      <c r="G71" s="65"/>
      <c r="H71" s="65"/>
      <c r="I71" s="65"/>
      <c r="J71" s="65"/>
      <c r="K71" s="66"/>
    </row>
    <row r="72" spans="1:11" ht="26.25" customHeight="1">
      <c r="A72" s="165" t="s">
        <v>17</v>
      </c>
      <c r="B72" s="165" t="s">
        <v>16</v>
      </c>
      <c r="C72" s="165" t="s">
        <v>15</v>
      </c>
      <c r="D72" s="165" t="s">
        <v>14</v>
      </c>
      <c r="E72" s="166" t="s">
        <v>13</v>
      </c>
      <c r="F72" s="166" t="s">
        <v>12</v>
      </c>
      <c r="G72" s="166" t="s">
        <v>11</v>
      </c>
      <c r="H72" s="166" t="s">
        <v>10</v>
      </c>
      <c r="I72" s="167" t="s">
        <v>9</v>
      </c>
      <c r="J72" s="168" t="s">
        <v>8</v>
      </c>
      <c r="K72" s="169" t="s">
        <v>7</v>
      </c>
    </row>
    <row r="73" spans="1:11" ht="24">
      <c r="A73" s="9">
        <v>1</v>
      </c>
      <c r="B73" s="67" t="s">
        <v>202</v>
      </c>
      <c r="C73" s="9" t="s">
        <v>1</v>
      </c>
      <c r="D73" s="9">
        <v>1</v>
      </c>
      <c r="E73" s="68"/>
      <c r="F73" s="68"/>
      <c r="G73" s="69"/>
      <c r="H73" s="70"/>
      <c r="I73" s="10"/>
      <c r="J73" s="71"/>
      <c r="K73" s="9"/>
    </row>
    <row r="74" spans="1:11" ht="24">
      <c r="A74" s="9">
        <v>2</v>
      </c>
      <c r="B74" s="67" t="s">
        <v>203</v>
      </c>
      <c r="C74" s="9" t="s">
        <v>1</v>
      </c>
      <c r="D74" s="9">
        <v>3</v>
      </c>
      <c r="E74" s="68"/>
      <c r="F74" s="68"/>
      <c r="G74" s="69"/>
      <c r="H74" s="70"/>
      <c r="I74" s="10"/>
      <c r="J74" s="71"/>
      <c r="K74" s="9"/>
    </row>
    <row r="75" spans="1:11" ht="24">
      <c r="A75" s="9">
        <v>3</v>
      </c>
      <c r="B75" s="67" t="s">
        <v>204</v>
      </c>
      <c r="C75" s="9" t="s">
        <v>1</v>
      </c>
      <c r="D75" s="9">
        <v>3</v>
      </c>
      <c r="E75" s="68"/>
      <c r="F75" s="68"/>
      <c r="G75" s="69"/>
      <c r="H75" s="70"/>
      <c r="I75" s="10"/>
      <c r="J75" s="71"/>
      <c r="K75" s="9"/>
    </row>
    <row r="76" spans="1:11" ht="24">
      <c r="A76" s="9">
        <v>4</v>
      </c>
      <c r="B76" s="67" t="s">
        <v>205</v>
      </c>
      <c r="C76" s="9" t="s">
        <v>1</v>
      </c>
      <c r="D76" s="9">
        <v>3</v>
      </c>
      <c r="E76" s="68"/>
      <c r="F76" s="68"/>
      <c r="G76" s="69"/>
      <c r="H76" s="70"/>
      <c r="I76" s="10"/>
      <c r="J76" s="71"/>
      <c r="K76" s="9"/>
    </row>
    <row r="77" spans="1:11" ht="12">
      <c r="A77" s="9">
        <v>5</v>
      </c>
      <c r="B77" s="67" t="s">
        <v>37</v>
      </c>
      <c r="C77" s="9" t="s">
        <v>1</v>
      </c>
      <c r="D77" s="9">
        <v>2</v>
      </c>
      <c r="E77" s="68"/>
      <c r="F77" s="68"/>
      <c r="G77" s="69"/>
      <c r="H77" s="70"/>
      <c r="I77" s="10"/>
      <c r="J77" s="71"/>
      <c r="K77" s="9"/>
    </row>
    <row r="78" spans="1:11" ht="12">
      <c r="A78" s="9">
        <v>6</v>
      </c>
      <c r="B78" s="67" t="s">
        <v>38</v>
      </c>
      <c r="C78" s="9" t="s">
        <v>1</v>
      </c>
      <c r="D78" s="9">
        <v>2</v>
      </c>
      <c r="E78" s="68"/>
      <c r="F78" s="68"/>
      <c r="G78" s="69"/>
      <c r="H78" s="70"/>
      <c r="I78" s="10"/>
      <c r="J78" s="71"/>
      <c r="K78" s="9"/>
    </row>
    <row r="79" spans="1:11" ht="12">
      <c r="A79" s="9">
        <v>7</v>
      </c>
      <c r="B79" s="67" t="s">
        <v>39</v>
      </c>
      <c r="C79" s="9" t="s">
        <v>1</v>
      </c>
      <c r="D79" s="9">
        <v>1</v>
      </c>
      <c r="E79" s="68"/>
      <c r="F79" s="68"/>
      <c r="G79" s="69"/>
      <c r="H79" s="70"/>
      <c r="I79" s="10"/>
      <c r="J79" s="71"/>
      <c r="K79" s="9"/>
    </row>
    <row r="80" spans="1:11" ht="12">
      <c r="A80" s="9">
        <v>8</v>
      </c>
      <c r="B80" s="72" t="s">
        <v>57</v>
      </c>
      <c r="C80" s="9" t="s">
        <v>1</v>
      </c>
      <c r="D80" s="9">
        <v>6</v>
      </c>
      <c r="E80" s="73"/>
      <c r="F80" s="68"/>
      <c r="G80" s="69"/>
      <c r="H80" s="70"/>
      <c r="I80" s="10"/>
      <c r="J80" s="71"/>
      <c r="K80" s="9"/>
    </row>
    <row r="81" spans="1:11" ht="12">
      <c r="A81" s="74" t="s">
        <v>0</v>
      </c>
      <c r="B81" s="75"/>
      <c r="C81" s="75"/>
      <c r="D81" s="75"/>
      <c r="E81" s="75"/>
      <c r="F81" s="75"/>
      <c r="G81" s="76">
        <f>SUM(G73:G80)</f>
        <v>0</v>
      </c>
      <c r="H81" s="76">
        <f>+I81-G81</f>
        <v>0</v>
      </c>
      <c r="I81" s="76">
        <f>SUM(I73:I80)</f>
        <v>0</v>
      </c>
      <c r="J81" s="77"/>
      <c r="K81" s="9"/>
    </row>
    <row r="82" spans="1:11" ht="12">
      <c r="A82" s="65" t="s">
        <v>98</v>
      </c>
      <c r="B82" s="65"/>
      <c r="C82" s="65"/>
      <c r="D82" s="65"/>
      <c r="E82" s="65"/>
      <c r="F82" s="65"/>
      <c r="G82" s="65"/>
      <c r="H82" s="65"/>
      <c r="I82" s="65"/>
      <c r="J82" s="65"/>
      <c r="K82" s="66"/>
    </row>
    <row r="83" spans="1:11" ht="23.25" customHeight="1">
      <c r="A83" s="165" t="s">
        <v>17</v>
      </c>
      <c r="B83" s="165" t="s">
        <v>16</v>
      </c>
      <c r="C83" s="165" t="s">
        <v>15</v>
      </c>
      <c r="D83" s="165" t="s">
        <v>14</v>
      </c>
      <c r="E83" s="166" t="s">
        <v>13</v>
      </c>
      <c r="F83" s="166" t="s">
        <v>12</v>
      </c>
      <c r="G83" s="166" t="s">
        <v>11</v>
      </c>
      <c r="H83" s="166" t="s">
        <v>10</v>
      </c>
      <c r="I83" s="167" t="s">
        <v>9</v>
      </c>
      <c r="J83" s="170" t="s">
        <v>8</v>
      </c>
      <c r="K83" s="169" t="s">
        <v>7</v>
      </c>
    </row>
    <row r="84" spans="1:11" ht="60">
      <c r="A84" s="9">
        <v>1</v>
      </c>
      <c r="B84" s="67" t="s">
        <v>40</v>
      </c>
      <c r="C84" s="9" t="s">
        <v>1</v>
      </c>
      <c r="D84" s="9">
        <v>12</v>
      </c>
      <c r="E84" s="68"/>
      <c r="F84" s="68"/>
      <c r="G84" s="69"/>
      <c r="H84" s="70"/>
      <c r="I84" s="10"/>
      <c r="J84" s="9"/>
      <c r="K84" s="9"/>
    </row>
    <row r="85" spans="1:11" ht="24">
      <c r="A85" s="9">
        <v>2</v>
      </c>
      <c r="B85" s="67" t="s">
        <v>75</v>
      </c>
      <c r="C85" s="9" t="s">
        <v>1</v>
      </c>
      <c r="D85" s="9">
        <v>4</v>
      </c>
      <c r="E85" s="68"/>
      <c r="F85" s="68"/>
      <c r="G85" s="69"/>
      <c r="H85" s="70"/>
      <c r="I85" s="10"/>
      <c r="J85" s="9"/>
      <c r="K85" s="9"/>
    </row>
    <row r="86" spans="1:11" ht="12">
      <c r="A86" s="74" t="s">
        <v>0</v>
      </c>
      <c r="B86" s="75"/>
      <c r="C86" s="75"/>
      <c r="D86" s="75"/>
      <c r="E86" s="75"/>
      <c r="F86" s="75"/>
      <c r="G86" s="76">
        <f>SUM(G84:G85)</f>
        <v>0</v>
      </c>
      <c r="H86" s="76">
        <f>+I86-G86</f>
        <v>0</v>
      </c>
      <c r="I86" s="76">
        <f>SUM(I84:I85)</f>
        <v>0</v>
      </c>
      <c r="J86" s="77"/>
      <c r="K86" s="77"/>
    </row>
    <row r="87" spans="1:11" ht="12">
      <c r="A87" s="65" t="s">
        <v>99</v>
      </c>
      <c r="B87" s="65"/>
      <c r="C87" s="65"/>
      <c r="D87" s="65"/>
      <c r="E87" s="65"/>
      <c r="F87" s="65"/>
      <c r="G87" s="65"/>
      <c r="H87" s="65"/>
      <c r="I87" s="65"/>
      <c r="J87" s="65"/>
      <c r="K87" s="66"/>
    </row>
    <row r="88" spans="1:11" ht="24.75" customHeight="1">
      <c r="A88" s="165" t="s">
        <v>17</v>
      </c>
      <c r="B88" s="165" t="s">
        <v>16</v>
      </c>
      <c r="C88" s="165" t="s">
        <v>15</v>
      </c>
      <c r="D88" s="165" t="s">
        <v>14</v>
      </c>
      <c r="E88" s="166" t="s">
        <v>13</v>
      </c>
      <c r="F88" s="166" t="s">
        <v>12</v>
      </c>
      <c r="G88" s="166" t="s">
        <v>11</v>
      </c>
      <c r="H88" s="166" t="s">
        <v>10</v>
      </c>
      <c r="I88" s="167" t="s">
        <v>9</v>
      </c>
      <c r="J88" s="168" t="s">
        <v>8</v>
      </c>
      <c r="K88" s="169" t="s">
        <v>7</v>
      </c>
    </row>
    <row r="89" spans="1:11" ht="24">
      <c r="A89" s="9">
        <v>1</v>
      </c>
      <c r="B89" s="67" t="s">
        <v>54</v>
      </c>
      <c r="C89" s="9" t="s">
        <v>1</v>
      </c>
      <c r="D89" s="9">
        <v>2</v>
      </c>
      <c r="E89" s="68"/>
      <c r="F89" s="68"/>
      <c r="G89" s="69"/>
      <c r="H89" s="70"/>
      <c r="I89" s="10"/>
      <c r="J89" s="71"/>
      <c r="K89" s="9"/>
    </row>
    <row r="90" spans="1:11" ht="24">
      <c r="A90" s="9">
        <v>2</v>
      </c>
      <c r="B90" s="67" t="s">
        <v>55</v>
      </c>
      <c r="C90" s="9" t="s">
        <v>1</v>
      </c>
      <c r="D90" s="9">
        <v>2</v>
      </c>
      <c r="E90" s="68"/>
      <c r="F90" s="68"/>
      <c r="G90" s="69"/>
      <c r="H90" s="70"/>
      <c r="I90" s="10"/>
      <c r="J90" s="71"/>
      <c r="K90" s="9"/>
    </row>
    <row r="91" spans="1:11" ht="12">
      <c r="A91" s="78" t="s">
        <v>0</v>
      </c>
      <c r="B91" s="79"/>
      <c r="C91" s="79"/>
      <c r="D91" s="79"/>
      <c r="E91" s="79"/>
      <c r="F91" s="79"/>
      <c r="G91" s="80">
        <f>SUM(G89:G90)</f>
        <v>0</v>
      </c>
      <c r="H91" s="80">
        <f>+I91-G91</f>
        <v>0</v>
      </c>
      <c r="I91" s="80">
        <f>SUM(I89:I90)</f>
        <v>0</v>
      </c>
      <c r="J91" s="77"/>
      <c r="K91" s="9"/>
    </row>
    <row r="92" spans="1:11" ht="12">
      <c r="A92" s="65" t="s">
        <v>199</v>
      </c>
      <c r="B92" s="65"/>
      <c r="C92" s="65"/>
      <c r="D92" s="65"/>
      <c r="E92" s="65"/>
      <c r="F92" s="65"/>
      <c r="G92" s="65"/>
      <c r="H92" s="65"/>
      <c r="I92" s="65"/>
      <c r="J92" s="65"/>
      <c r="K92" s="66"/>
    </row>
    <row r="93" spans="1:11" ht="27.75" customHeight="1">
      <c r="A93" s="165" t="s">
        <v>17</v>
      </c>
      <c r="B93" s="165" t="s">
        <v>16</v>
      </c>
      <c r="C93" s="165" t="s">
        <v>15</v>
      </c>
      <c r="D93" s="165" t="s">
        <v>14</v>
      </c>
      <c r="E93" s="166" t="s">
        <v>13</v>
      </c>
      <c r="F93" s="166" t="s">
        <v>12</v>
      </c>
      <c r="G93" s="166" t="s">
        <v>11</v>
      </c>
      <c r="H93" s="166" t="s">
        <v>10</v>
      </c>
      <c r="I93" s="167" t="s">
        <v>9</v>
      </c>
      <c r="J93" s="168" t="s">
        <v>8</v>
      </c>
      <c r="K93" s="169" t="s">
        <v>7</v>
      </c>
    </row>
    <row r="94" spans="1:11" ht="48">
      <c r="A94" s="9">
        <v>1</v>
      </c>
      <c r="B94" s="67" t="s">
        <v>200</v>
      </c>
      <c r="C94" s="9" t="s">
        <v>1</v>
      </c>
      <c r="D94" s="9">
        <v>80</v>
      </c>
      <c r="E94" s="68"/>
      <c r="F94" s="68"/>
      <c r="G94" s="69"/>
      <c r="H94" s="70"/>
      <c r="I94" s="10"/>
      <c r="J94" s="71"/>
      <c r="K94" s="9"/>
    </row>
    <row r="95" spans="1:11" ht="12">
      <c r="A95" s="74" t="s">
        <v>0</v>
      </c>
      <c r="B95" s="75"/>
      <c r="C95" s="75"/>
      <c r="D95" s="75"/>
      <c r="E95" s="75"/>
      <c r="F95" s="82"/>
      <c r="G95" s="76">
        <f>SUM(G94)</f>
        <v>0</v>
      </c>
      <c r="H95" s="76">
        <f>+I95-G95</f>
        <v>0</v>
      </c>
      <c r="I95" s="76">
        <f>SUM(I94)</f>
        <v>0</v>
      </c>
      <c r="J95" s="77"/>
      <c r="K95" s="9"/>
    </row>
    <row r="96" spans="1:11" ht="12">
      <c r="A96" s="65" t="s">
        <v>206</v>
      </c>
      <c r="B96" s="65"/>
      <c r="C96" s="65"/>
      <c r="D96" s="65"/>
      <c r="E96" s="65"/>
      <c r="F96" s="65"/>
      <c r="G96" s="65"/>
      <c r="H96" s="65"/>
      <c r="I96" s="65"/>
      <c r="J96" s="65"/>
      <c r="K96" s="66"/>
    </row>
    <row r="97" spans="1:11" ht="25.5" customHeight="1">
      <c r="A97" s="165" t="s">
        <v>17</v>
      </c>
      <c r="B97" s="165" t="s">
        <v>16</v>
      </c>
      <c r="C97" s="165" t="s">
        <v>15</v>
      </c>
      <c r="D97" s="165" t="s">
        <v>14</v>
      </c>
      <c r="E97" s="166" t="s">
        <v>13</v>
      </c>
      <c r="F97" s="166" t="s">
        <v>12</v>
      </c>
      <c r="G97" s="166" t="s">
        <v>11</v>
      </c>
      <c r="H97" s="166" t="s">
        <v>10</v>
      </c>
      <c r="I97" s="167" t="s">
        <v>9</v>
      </c>
      <c r="J97" s="168" t="s">
        <v>8</v>
      </c>
      <c r="K97" s="169" t="s">
        <v>7</v>
      </c>
    </row>
    <row r="98" spans="1:11" ht="24">
      <c r="A98" s="9">
        <v>1</v>
      </c>
      <c r="B98" s="67" t="s">
        <v>198</v>
      </c>
      <c r="C98" s="9" t="s">
        <v>1</v>
      </c>
      <c r="D98" s="9">
        <v>24</v>
      </c>
      <c r="E98" s="68"/>
      <c r="F98" s="68"/>
      <c r="G98" s="69"/>
      <c r="H98" s="70"/>
      <c r="I98" s="10"/>
      <c r="J98" s="71"/>
      <c r="K98" s="9"/>
    </row>
    <row r="99" spans="1:11" ht="12">
      <c r="A99" s="9">
        <v>2</v>
      </c>
      <c r="B99" s="67" t="s">
        <v>42</v>
      </c>
      <c r="C99" s="9" t="s">
        <v>1</v>
      </c>
      <c r="D99" s="9">
        <v>4</v>
      </c>
      <c r="E99" s="68"/>
      <c r="F99" s="68"/>
      <c r="G99" s="69"/>
      <c r="H99" s="70"/>
      <c r="I99" s="10"/>
      <c r="J99" s="71"/>
      <c r="K99" s="9"/>
    </row>
    <row r="100" spans="1:11" ht="12">
      <c r="A100" s="9">
        <v>3</v>
      </c>
      <c r="B100" s="67" t="s">
        <v>43</v>
      </c>
      <c r="C100" s="9" t="s">
        <v>1</v>
      </c>
      <c r="D100" s="9">
        <v>6</v>
      </c>
      <c r="E100" s="68"/>
      <c r="F100" s="68"/>
      <c r="G100" s="69"/>
      <c r="H100" s="70"/>
      <c r="I100" s="10"/>
      <c r="J100" s="71"/>
      <c r="K100" s="9"/>
    </row>
    <row r="101" spans="1:11" ht="12">
      <c r="A101" s="9">
        <v>4</v>
      </c>
      <c r="B101" s="67" t="s">
        <v>44</v>
      </c>
      <c r="C101" s="9" t="s">
        <v>1</v>
      </c>
      <c r="D101" s="9">
        <v>5</v>
      </c>
      <c r="E101" s="68"/>
      <c r="F101" s="68"/>
      <c r="G101" s="69"/>
      <c r="H101" s="70"/>
      <c r="I101" s="10"/>
      <c r="J101" s="71"/>
      <c r="K101" s="9"/>
    </row>
    <row r="102" spans="1:11" ht="12">
      <c r="A102" s="9">
        <v>5</v>
      </c>
      <c r="B102" s="67" t="s">
        <v>63</v>
      </c>
      <c r="C102" s="9" t="s">
        <v>1</v>
      </c>
      <c r="D102" s="9">
        <v>12</v>
      </c>
      <c r="E102" s="68"/>
      <c r="F102" s="68"/>
      <c r="G102" s="69"/>
      <c r="H102" s="70"/>
      <c r="I102" s="10"/>
      <c r="J102" s="71"/>
      <c r="K102" s="9"/>
    </row>
    <row r="103" spans="1:11" ht="12">
      <c r="A103" s="9">
        <v>6</v>
      </c>
      <c r="B103" s="67" t="s">
        <v>64</v>
      </c>
      <c r="C103" s="9" t="s">
        <v>1</v>
      </c>
      <c r="D103" s="9">
        <v>15</v>
      </c>
      <c r="E103" s="68"/>
      <c r="F103" s="68"/>
      <c r="G103" s="69"/>
      <c r="H103" s="70"/>
      <c r="I103" s="10"/>
      <c r="J103" s="71"/>
      <c r="K103" s="9"/>
    </row>
    <row r="104" spans="1:11" ht="12">
      <c r="A104" s="9">
        <v>7</v>
      </c>
      <c r="B104" s="67" t="s">
        <v>66</v>
      </c>
      <c r="C104" s="9" t="s">
        <v>1</v>
      </c>
      <c r="D104" s="9">
        <v>8</v>
      </c>
      <c r="E104" s="68"/>
      <c r="F104" s="68"/>
      <c r="G104" s="69"/>
      <c r="H104" s="70"/>
      <c r="I104" s="10"/>
      <c r="J104" s="71"/>
      <c r="K104" s="9"/>
    </row>
    <row r="105" spans="1:11" ht="24">
      <c r="A105" s="9">
        <v>8</v>
      </c>
      <c r="B105" s="67" t="s">
        <v>86</v>
      </c>
      <c r="C105" s="9" t="s">
        <v>1</v>
      </c>
      <c r="D105" s="9">
        <v>20</v>
      </c>
      <c r="E105" s="68"/>
      <c r="F105" s="68"/>
      <c r="G105" s="69"/>
      <c r="H105" s="70"/>
      <c r="I105" s="10"/>
      <c r="J105" s="71"/>
      <c r="K105" s="9"/>
    </row>
    <row r="106" spans="1:11" ht="12">
      <c r="A106" s="9">
        <v>9</v>
      </c>
      <c r="B106" s="67" t="s">
        <v>87</v>
      </c>
      <c r="C106" s="9" t="s">
        <v>1</v>
      </c>
      <c r="D106" s="9">
        <v>5</v>
      </c>
      <c r="E106" s="68"/>
      <c r="F106" s="68"/>
      <c r="G106" s="69"/>
      <c r="H106" s="70"/>
      <c r="I106" s="10"/>
      <c r="J106" s="71"/>
      <c r="K106" s="9"/>
    </row>
    <row r="107" spans="1:11" ht="12">
      <c r="A107" s="9">
        <v>10</v>
      </c>
      <c r="B107" s="67" t="s">
        <v>236</v>
      </c>
      <c r="C107" s="9" t="s">
        <v>1</v>
      </c>
      <c r="D107" s="9">
        <v>25</v>
      </c>
      <c r="E107" s="68"/>
      <c r="F107" s="68"/>
      <c r="G107" s="69"/>
      <c r="H107" s="70"/>
      <c r="I107" s="10"/>
      <c r="J107" s="83"/>
      <c r="K107" s="10"/>
    </row>
    <row r="108" spans="1:11" ht="12">
      <c r="A108" s="9">
        <v>11</v>
      </c>
      <c r="B108" s="67" t="s">
        <v>237</v>
      </c>
      <c r="C108" s="9" t="s">
        <v>1</v>
      </c>
      <c r="D108" s="9">
        <v>10</v>
      </c>
      <c r="E108" s="68"/>
      <c r="F108" s="68"/>
      <c r="G108" s="69"/>
      <c r="H108" s="70"/>
      <c r="I108" s="10"/>
      <c r="J108" s="83"/>
      <c r="K108" s="10"/>
    </row>
    <row r="109" spans="1:11" ht="12">
      <c r="A109" s="9">
        <v>12</v>
      </c>
      <c r="B109" s="67" t="s">
        <v>238</v>
      </c>
      <c r="C109" s="9" t="s">
        <v>1</v>
      </c>
      <c r="D109" s="9">
        <v>8</v>
      </c>
      <c r="E109" s="68"/>
      <c r="F109" s="68"/>
      <c r="G109" s="69"/>
      <c r="H109" s="70"/>
      <c r="I109" s="10"/>
      <c r="J109" s="83"/>
      <c r="K109" s="10"/>
    </row>
    <row r="110" spans="1:11" ht="12">
      <c r="A110" s="9">
        <v>13</v>
      </c>
      <c r="B110" s="67" t="s">
        <v>239</v>
      </c>
      <c r="C110" s="9" t="s">
        <v>1</v>
      </c>
      <c r="D110" s="9">
        <v>20</v>
      </c>
      <c r="E110" s="68"/>
      <c r="F110" s="68"/>
      <c r="G110" s="69"/>
      <c r="H110" s="70"/>
      <c r="I110" s="10"/>
      <c r="J110" s="83"/>
      <c r="K110" s="10"/>
    </row>
    <row r="111" spans="1:11" ht="12">
      <c r="A111" s="9">
        <v>14</v>
      </c>
      <c r="B111" s="67" t="s">
        <v>240</v>
      </c>
      <c r="C111" s="9" t="s">
        <v>1</v>
      </c>
      <c r="D111" s="9">
        <v>30</v>
      </c>
      <c r="E111" s="68"/>
      <c r="F111" s="68"/>
      <c r="G111" s="69"/>
      <c r="H111" s="70"/>
      <c r="I111" s="10"/>
      <c r="J111" s="83"/>
      <c r="K111" s="10"/>
    </row>
    <row r="112" spans="1:11" ht="12">
      <c r="A112" s="9">
        <v>15</v>
      </c>
      <c r="B112" s="67" t="s">
        <v>241</v>
      </c>
      <c r="C112" s="9" t="s">
        <v>1</v>
      </c>
      <c r="D112" s="9">
        <v>25</v>
      </c>
      <c r="E112" s="68"/>
      <c r="F112" s="68"/>
      <c r="G112" s="69"/>
      <c r="H112" s="70"/>
      <c r="I112" s="10"/>
      <c r="J112" s="83"/>
      <c r="K112" s="10"/>
    </row>
    <row r="113" spans="1:11" ht="12">
      <c r="A113" s="9">
        <v>16</v>
      </c>
      <c r="B113" s="67" t="s">
        <v>242</v>
      </c>
      <c r="C113" s="9" t="s">
        <v>1</v>
      </c>
      <c r="D113" s="9">
        <v>40</v>
      </c>
      <c r="E113" s="68"/>
      <c r="F113" s="68"/>
      <c r="G113" s="69"/>
      <c r="H113" s="70"/>
      <c r="I113" s="10"/>
      <c r="J113" s="83"/>
      <c r="K113" s="10"/>
    </row>
    <row r="114" spans="1:11" ht="12">
      <c r="A114" s="9">
        <v>17</v>
      </c>
      <c r="B114" s="67" t="s">
        <v>243</v>
      </c>
      <c r="C114" s="9" t="s">
        <v>1</v>
      </c>
      <c r="D114" s="9">
        <v>7</v>
      </c>
      <c r="E114" s="68"/>
      <c r="F114" s="68"/>
      <c r="G114" s="69"/>
      <c r="H114" s="70"/>
      <c r="I114" s="10"/>
      <c r="J114" s="83"/>
      <c r="K114" s="10"/>
    </row>
    <row r="115" spans="1:11" ht="24">
      <c r="A115" s="9">
        <v>18</v>
      </c>
      <c r="B115" s="67" t="s">
        <v>244</v>
      </c>
      <c r="C115" s="9" t="s">
        <v>1</v>
      </c>
      <c r="D115" s="9">
        <v>7</v>
      </c>
      <c r="E115" s="68"/>
      <c r="F115" s="68"/>
      <c r="G115" s="69"/>
      <c r="H115" s="70"/>
      <c r="I115" s="10"/>
      <c r="J115" s="83"/>
      <c r="K115" s="10"/>
    </row>
    <row r="116" spans="1:11" ht="12">
      <c r="A116" s="9">
        <v>19</v>
      </c>
      <c r="B116" s="67" t="s">
        <v>245</v>
      </c>
      <c r="C116" s="9" t="s">
        <v>1</v>
      </c>
      <c r="D116" s="9">
        <v>15</v>
      </c>
      <c r="E116" s="68"/>
      <c r="F116" s="68"/>
      <c r="G116" s="69"/>
      <c r="H116" s="70"/>
      <c r="I116" s="10"/>
      <c r="J116" s="83"/>
      <c r="K116" s="10"/>
    </row>
    <row r="117" spans="1:11" ht="12">
      <c r="A117" s="9">
        <v>20</v>
      </c>
      <c r="B117" s="67" t="s">
        <v>42</v>
      </c>
      <c r="C117" s="9" t="s">
        <v>1</v>
      </c>
      <c r="D117" s="9">
        <v>4</v>
      </c>
      <c r="E117" s="68"/>
      <c r="F117" s="68"/>
      <c r="G117" s="69"/>
      <c r="H117" s="70"/>
      <c r="I117" s="10"/>
      <c r="J117" s="83"/>
      <c r="K117" s="10"/>
    </row>
    <row r="118" spans="1:11" ht="12">
      <c r="A118" s="9">
        <v>21</v>
      </c>
      <c r="B118" s="67" t="s">
        <v>246</v>
      </c>
      <c r="C118" s="9" t="s">
        <v>1</v>
      </c>
      <c r="D118" s="9">
        <v>10</v>
      </c>
      <c r="E118" s="68"/>
      <c r="F118" s="68"/>
      <c r="G118" s="69"/>
      <c r="H118" s="70"/>
      <c r="I118" s="10"/>
      <c r="J118" s="83"/>
      <c r="K118" s="10"/>
    </row>
    <row r="119" spans="1:11" ht="12">
      <c r="A119" s="9">
        <v>22</v>
      </c>
      <c r="B119" s="67" t="s">
        <v>291</v>
      </c>
      <c r="C119" s="9" t="s">
        <v>1</v>
      </c>
      <c r="D119" s="9">
        <v>20</v>
      </c>
      <c r="E119" s="68"/>
      <c r="F119" s="68"/>
      <c r="G119" s="69"/>
      <c r="H119" s="84"/>
      <c r="I119" s="10"/>
      <c r="J119" s="83"/>
      <c r="K119" s="10"/>
    </row>
    <row r="120" spans="1:11" ht="12">
      <c r="A120" s="74" t="s">
        <v>0</v>
      </c>
      <c r="B120" s="75"/>
      <c r="C120" s="75"/>
      <c r="D120" s="75"/>
      <c r="E120" s="75"/>
      <c r="F120" s="82"/>
      <c r="G120" s="80">
        <f>SUM(G98:G119)</f>
        <v>0</v>
      </c>
      <c r="H120" s="80">
        <f>+I120-G120</f>
        <v>0</v>
      </c>
      <c r="I120" s="80">
        <f>SUM(I98:I119)</f>
        <v>0</v>
      </c>
      <c r="J120" s="77"/>
      <c r="K120" s="9"/>
    </row>
    <row r="121" spans="1:11" ht="12">
      <c r="A121" s="66" t="s">
        <v>207</v>
      </c>
      <c r="B121" s="85"/>
      <c r="C121" s="85"/>
      <c r="D121" s="85"/>
      <c r="E121" s="85"/>
      <c r="F121" s="85"/>
      <c r="G121" s="85"/>
      <c r="H121" s="85"/>
      <c r="I121" s="85"/>
      <c r="J121" s="85"/>
      <c r="K121" s="85"/>
    </row>
    <row r="122" spans="1:11" ht="24.75" customHeight="1">
      <c r="A122" s="165" t="s">
        <v>17</v>
      </c>
      <c r="B122" s="165" t="s">
        <v>16</v>
      </c>
      <c r="C122" s="165" t="s">
        <v>15</v>
      </c>
      <c r="D122" s="165" t="s">
        <v>14</v>
      </c>
      <c r="E122" s="166" t="s">
        <v>13</v>
      </c>
      <c r="F122" s="166" t="s">
        <v>12</v>
      </c>
      <c r="G122" s="166" t="s">
        <v>11</v>
      </c>
      <c r="H122" s="166" t="s">
        <v>10</v>
      </c>
      <c r="I122" s="167" t="s">
        <v>9</v>
      </c>
      <c r="J122" s="168" t="s">
        <v>8</v>
      </c>
      <c r="K122" s="169" t="s">
        <v>7</v>
      </c>
    </row>
    <row r="123" spans="1:11" ht="36">
      <c r="A123" s="9">
        <v>1</v>
      </c>
      <c r="B123" s="67" t="s">
        <v>76</v>
      </c>
      <c r="C123" s="9" t="s">
        <v>1</v>
      </c>
      <c r="D123" s="9">
        <v>5</v>
      </c>
      <c r="E123" s="68"/>
      <c r="F123" s="68"/>
      <c r="G123" s="69"/>
      <c r="H123" s="70"/>
      <c r="I123" s="10"/>
      <c r="J123" s="71"/>
      <c r="K123" s="9"/>
    </row>
    <row r="124" spans="1:11" ht="12">
      <c r="A124" s="9">
        <v>2</v>
      </c>
      <c r="B124" s="67" t="s">
        <v>208</v>
      </c>
      <c r="C124" s="9" t="s">
        <v>1</v>
      </c>
      <c r="D124" s="9">
        <v>5</v>
      </c>
      <c r="E124" s="68"/>
      <c r="F124" s="68"/>
      <c r="G124" s="69"/>
      <c r="H124" s="70"/>
      <c r="I124" s="10"/>
      <c r="J124" s="71"/>
      <c r="K124" s="9"/>
    </row>
    <row r="125" spans="1:11" ht="12">
      <c r="A125" s="74" t="s">
        <v>0</v>
      </c>
      <c r="B125" s="75"/>
      <c r="C125" s="75"/>
      <c r="D125" s="75"/>
      <c r="E125" s="75"/>
      <c r="F125" s="82"/>
      <c r="G125" s="76">
        <f>SUM(G123:G124)</f>
        <v>0</v>
      </c>
      <c r="H125" s="76">
        <f>+I125-G125</f>
        <v>0</v>
      </c>
      <c r="I125" s="76">
        <f>SUM(I123:I124)</f>
        <v>0</v>
      </c>
      <c r="J125" s="77"/>
      <c r="K125" s="9"/>
    </row>
    <row r="126" spans="1:11" ht="12">
      <c r="A126" s="66" t="s">
        <v>100</v>
      </c>
      <c r="B126" s="85"/>
      <c r="C126" s="85"/>
      <c r="D126" s="85"/>
      <c r="E126" s="85"/>
      <c r="F126" s="85"/>
      <c r="G126" s="85"/>
      <c r="H126" s="85"/>
      <c r="I126" s="85"/>
      <c r="J126" s="85"/>
      <c r="K126" s="85"/>
    </row>
    <row r="127" spans="1:11" ht="22.5" customHeight="1">
      <c r="A127" s="165" t="s">
        <v>17</v>
      </c>
      <c r="B127" s="165" t="s">
        <v>16</v>
      </c>
      <c r="C127" s="165" t="s">
        <v>15</v>
      </c>
      <c r="D127" s="165" t="s">
        <v>14</v>
      </c>
      <c r="E127" s="166" t="s">
        <v>13</v>
      </c>
      <c r="F127" s="166" t="s">
        <v>12</v>
      </c>
      <c r="G127" s="166" t="s">
        <v>11</v>
      </c>
      <c r="H127" s="166" t="s">
        <v>10</v>
      </c>
      <c r="I127" s="167" t="s">
        <v>9</v>
      </c>
      <c r="J127" s="168" t="s">
        <v>8</v>
      </c>
      <c r="K127" s="169" t="s">
        <v>7</v>
      </c>
    </row>
    <row r="128" spans="1:11" ht="24">
      <c r="A128" s="9">
        <v>1</v>
      </c>
      <c r="B128" s="86" t="s">
        <v>196</v>
      </c>
      <c r="C128" s="9" t="s">
        <v>1</v>
      </c>
      <c r="D128" s="9">
        <v>1</v>
      </c>
      <c r="E128" s="68"/>
      <c r="F128" s="68"/>
      <c r="G128" s="69"/>
      <c r="H128" s="70"/>
      <c r="I128" s="10"/>
      <c r="J128" s="71"/>
      <c r="K128" s="9"/>
    </row>
    <row r="129" spans="1:11" ht="12">
      <c r="A129" s="74" t="s">
        <v>0</v>
      </c>
      <c r="B129" s="75"/>
      <c r="C129" s="75"/>
      <c r="D129" s="75"/>
      <c r="E129" s="75"/>
      <c r="F129" s="82"/>
      <c r="G129" s="76">
        <f>SUM(G128:G128)</f>
        <v>0</v>
      </c>
      <c r="H129" s="76">
        <f>+I129-G129</f>
        <v>0</v>
      </c>
      <c r="I129" s="76">
        <f>SUM(I128:I128)</f>
        <v>0</v>
      </c>
      <c r="J129" s="77"/>
      <c r="K129" s="9"/>
    </row>
    <row r="130" spans="1:11" ht="12">
      <c r="A130" s="23" t="s">
        <v>101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</row>
    <row r="131" spans="1:11" ht="25.5" customHeight="1">
      <c r="A131" s="153" t="s">
        <v>17</v>
      </c>
      <c r="B131" s="153" t="s">
        <v>16</v>
      </c>
      <c r="C131" s="171" t="s">
        <v>15</v>
      </c>
      <c r="D131" s="160" t="s">
        <v>14</v>
      </c>
      <c r="E131" s="161" t="s">
        <v>13</v>
      </c>
      <c r="F131" s="161" t="s">
        <v>12</v>
      </c>
      <c r="G131" s="161" t="s">
        <v>11</v>
      </c>
      <c r="H131" s="161" t="s">
        <v>10</v>
      </c>
      <c r="I131" s="162" t="s">
        <v>9</v>
      </c>
      <c r="J131" s="164" t="s">
        <v>8</v>
      </c>
      <c r="K131" s="153" t="s">
        <v>7</v>
      </c>
    </row>
    <row r="132" spans="1:11" ht="12">
      <c r="A132" s="13">
        <v>1</v>
      </c>
      <c r="B132" s="35" t="s">
        <v>78</v>
      </c>
      <c r="C132" s="87" t="s">
        <v>1</v>
      </c>
      <c r="D132" s="13">
        <v>20</v>
      </c>
      <c r="E132" s="14"/>
      <c r="F132" s="14"/>
      <c r="G132" s="15"/>
      <c r="H132" s="16"/>
      <c r="I132" s="15"/>
      <c r="J132" s="13"/>
      <c r="K132" s="13"/>
    </row>
    <row r="133" spans="1:11" ht="12">
      <c r="A133" s="13">
        <v>2</v>
      </c>
      <c r="B133" s="35" t="s">
        <v>77</v>
      </c>
      <c r="C133" s="87" t="s">
        <v>1</v>
      </c>
      <c r="D133" s="13">
        <v>20</v>
      </c>
      <c r="E133" s="14"/>
      <c r="F133" s="14"/>
      <c r="G133" s="15"/>
      <c r="H133" s="16"/>
      <c r="I133" s="15"/>
      <c r="J133" s="13"/>
      <c r="K133" s="13"/>
    </row>
    <row r="134" spans="1:11" ht="12">
      <c r="A134" s="88">
        <v>3</v>
      </c>
      <c r="B134" s="89" t="s">
        <v>79</v>
      </c>
      <c r="C134" s="13" t="s">
        <v>1</v>
      </c>
      <c r="D134" s="13">
        <v>20</v>
      </c>
      <c r="E134" s="14"/>
      <c r="F134" s="14"/>
      <c r="G134" s="15"/>
      <c r="H134" s="16"/>
      <c r="I134" s="15"/>
      <c r="J134" s="13"/>
      <c r="K134" s="13"/>
    </row>
    <row r="135" spans="1:11" ht="12">
      <c r="A135" s="13">
        <v>4</v>
      </c>
      <c r="B135" s="89" t="s">
        <v>80</v>
      </c>
      <c r="C135" s="13" t="s">
        <v>1</v>
      </c>
      <c r="D135" s="13">
        <v>30</v>
      </c>
      <c r="E135" s="14"/>
      <c r="F135" s="14"/>
      <c r="G135" s="15"/>
      <c r="H135" s="16"/>
      <c r="I135" s="15"/>
      <c r="J135" s="13"/>
      <c r="K135" s="13"/>
    </row>
    <row r="136" spans="1:11" ht="12">
      <c r="A136" s="13">
        <v>5</v>
      </c>
      <c r="B136" s="89" t="s">
        <v>81</v>
      </c>
      <c r="C136" s="13" t="s">
        <v>1</v>
      </c>
      <c r="D136" s="13">
        <v>30</v>
      </c>
      <c r="E136" s="14"/>
      <c r="F136" s="14"/>
      <c r="G136" s="15"/>
      <c r="H136" s="16"/>
      <c r="I136" s="15"/>
      <c r="J136" s="13"/>
      <c r="K136" s="13"/>
    </row>
    <row r="137" spans="1:11" ht="12">
      <c r="A137" s="55" t="s">
        <v>0</v>
      </c>
      <c r="B137" s="56"/>
      <c r="C137" s="56"/>
      <c r="D137" s="56"/>
      <c r="E137" s="56"/>
      <c r="F137" s="57"/>
      <c r="G137" s="21">
        <f>SUM(G132:G136)</f>
        <v>0</v>
      </c>
      <c r="H137" s="21">
        <f>+I137-G137</f>
        <v>0</v>
      </c>
      <c r="I137" s="21">
        <f>SUM(I132:I136)</f>
        <v>0</v>
      </c>
      <c r="J137" s="13"/>
      <c r="K137" s="13"/>
    </row>
    <row r="138" spans="1:11" ht="12">
      <c r="A138" s="23" t="s">
        <v>102</v>
      </c>
      <c r="B138" s="50"/>
      <c r="C138" s="50"/>
      <c r="D138" s="50"/>
      <c r="E138" s="50"/>
      <c r="F138" s="50"/>
      <c r="G138" s="50"/>
      <c r="H138" s="50"/>
      <c r="I138" s="50"/>
      <c r="J138" s="50"/>
      <c r="K138" s="50"/>
    </row>
    <row r="139" spans="1:11" ht="26.25" customHeight="1">
      <c r="A139" s="155" t="s">
        <v>17</v>
      </c>
      <c r="B139" s="160" t="s">
        <v>16</v>
      </c>
      <c r="C139" s="160" t="s">
        <v>15</v>
      </c>
      <c r="D139" s="160" t="s">
        <v>14</v>
      </c>
      <c r="E139" s="161" t="s">
        <v>13</v>
      </c>
      <c r="F139" s="161" t="s">
        <v>12</v>
      </c>
      <c r="G139" s="161" t="s">
        <v>11</v>
      </c>
      <c r="H139" s="161" t="s">
        <v>10</v>
      </c>
      <c r="I139" s="162" t="s">
        <v>9</v>
      </c>
      <c r="J139" s="164" t="s">
        <v>8</v>
      </c>
      <c r="K139" s="153" t="s">
        <v>7</v>
      </c>
    </row>
    <row r="140" spans="1:11" ht="24">
      <c r="A140" s="11">
        <v>1</v>
      </c>
      <c r="B140" s="35" t="s">
        <v>83</v>
      </c>
      <c r="C140" s="13" t="s">
        <v>1</v>
      </c>
      <c r="D140" s="13">
        <v>50</v>
      </c>
      <c r="E140" s="14"/>
      <c r="F140" s="14"/>
      <c r="G140" s="15"/>
      <c r="H140" s="16"/>
      <c r="I140" s="15"/>
      <c r="J140" s="13"/>
      <c r="K140" s="13"/>
    </row>
    <row r="141" spans="1:11" ht="24">
      <c r="A141" s="11">
        <v>2</v>
      </c>
      <c r="B141" s="35" t="s">
        <v>82</v>
      </c>
      <c r="C141" s="13" t="s">
        <v>1</v>
      </c>
      <c r="D141" s="13">
        <v>40</v>
      </c>
      <c r="E141" s="14"/>
      <c r="F141" s="14"/>
      <c r="G141" s="15"/>
      <c r="H141" s="16"/>
      <c r="I141" s="15"/>
      <c r="J141" s="13"/>
      <c r="K141" s="13"/>
    </row>
    <row r="142" spans="1:11" ht="12">
      <c r="A142" s="58" t="s">
        <v>0</v>
      </c>
      <c r="B142" s="59"/>
      <c r="C142" s="59"/>
      <c r="D142" s="59"/>
      <c r="E142" s="59"/>
      <c r="F142" s="60"/>
      <c r="G142" s="21">
        <f>SUM(G140:G141)</f>
        <v>0</v>
      </c>
      <c r="H142" s="21">
        <f>+I142-G142</f>
        <v>0</v>
      </c>
      <c r="I142" s="21">
        <f>SUM(I140:I141)</f>
        <v>0</v>
      </c>
      <c r="J142" s="13"/>
      <c r="K142" s="13"/>
    </row>
    <row r="143" spans="1:11" ht="12">
      <c r="A143" s="23" t="s">
        <v>103</v>
      </c>
      <c r="B143" s="50"/>
      <c r="C143" s="50"/>
      <c r="D143" s="50"/>
      <c r="E143" s="50"/>
      <c r="F143" s="50"/>
      <c r="G143" s="50"/>
      <c r="H143" s="50"/>
      <c r="I143" s="50"/>
      <c r="J143" s="50"/>
      <c r="K143" s="50"/>
    </row>
    <row r="144" spans="1:11" ht="25.5" customHeight="1">
      <c r="A144" s="155" t="s">
        <v>17</v>
      </c>
      <c r="B144" s="160" t="s">
        <v>16</v>
      </c>
      <c r="C144" s="160" t="s">
        <v>15</v>
      </c>
      <c r="D144" s="160" t="s">
        <v>14</v>
      </c>
      <c r="E144" s="161" t="s">
        <v>13</v>
      </c>
      <c r="F144" s="161" t="s">
        <v>12</v>
      </c>
      <c r="G144" s="161" t="s">
        <v>11</v>
      </c>
      <c r="H144" s="161" t="s">
        <v>10</v>
      </c>
      <c r="I144" s="162" t="s">
        <v>9</v>
      </c>
      <c r="J144" s="164" t="s">
        <v>8</v>
      </c>
      <c r="K144" s="153" t="s">
        <v>7</v>
      </c>
    </row>
    <row r="145" spans="1:11" ht="12">
      <c r="A145" s="11">
        <v>1</v>
      </c>
      <c r="B145" s="35" t="s">
        <v>45</v>
      </c>
      <c r="C145" s="13" t="s">
        <v>1</v>
      </c>
      <c r="D145" s="13">
        <v>30</v>
      </c>
      <c r="E145" s="14"/>
      <c r="F145" s="14"/>
      <c r="G145" s="15"/>
      <c r="H145" s="16"/>
      <c r="I145" s="15"/>
      <c r="J145" s="13"/>
      <c r="K145" s="13"/>
    </row>
    <row r="146" spans="1:11" ht="12">
      <c r="A146" s="58" t="s">
        <v>0</v>
      </c>
      <c r="B146" s="59"/>
      <c r="C146" s="59"/>
      <c r="D146" s="59"/>
      <c r="E146" s="59"/>
      <c r="F146" s="60"/>
      <c r="G146" s="21">
        <f>SUM(G145:G145)</f>
        <v>0</v>
      </c>
      <c r="H146" s="21">
        <f>+I146-G146</f>
        <v>0</v>
      </c>
      <c r="I146" s="21">
        <f>SUM(I145:I145)</f>
        <v>0</v>
      </c>
      <c r="J146" s="13"/>
      <c r="K146" s="13"/>
    </row>
    <row r="147" spans="1:11" ht="12">
      <c r="A147" s="23" t="s">
        <v>104</v>
      </c>
      <c r="B147" s="50"/>
      <c r="C147" s="50"/>
      <c r="D147" s="50"/>
      <c r="E147" s="50"/>
      <c r="F147" s="50"/>
      <c r="G147" s="50"/>
      <c r="H147" s="50"/>
      <c r="I147" s="50"/>
      <c r="J147" s="50"/>
      <c r="K147" s="50"/>
    </row>
    <row r="148" spans="1:11" ht="25.5" customHeight="1">
      <c r="A148" s="155" t="s">
        <v>17</v>
      </c>
      <c r="B148" s="160" t="s">
        <v>16</v>
      </c>
      <c r="C148" s="160" t="s">
        <v>15</v>
      </c>
      <c r="D148" s="160" t="s">
        <v>14</v>
      </c>
      <c r="E148" s="161" t="s">
        <v>13</v>
      </c>
      <c r="F148" s="161" t="s">
        <v>12</v>
      </c>
      <c r="G148" s="161" t="s">
        <v>11</v>
      </c>
      <c r="H148" s="161" t="s">
        <v>10</v>
      </c>
      <c r="I148" s="162" t="s">
        <v>9</v>
      </c>
      <c r="J148" s="164" t="s">
        <v>8</v>
      </c>
      <c r="K148" s="153" t="s">
        <v>7</v>
      </c>
    </row>
    <row r="149" spans="1:11" ht="24">
      <c r="A149" s="11">
        <v>1</v>
      </c>
      <c r="B149" s="35" t="s">
        <v>46</v>
      </c>
      <c r="C149" s="13" t="s">
        <v>1</v>
      </c>
      <c r="D149" s="13">
        <v>6</v>
      </c>
      <c r="E149" s="14"/>
      <c r="F149" s="14"/>
      <c r="G149" s="15"/>
      <c r="H149" s="16"/>
      <c r="I149" s="15"/>
      <c r="J149" s="13"/>
      <c r="K149" s="13"/>
    </row>
    <row r="150" spans="1:11" ht="12">
      <c r="A150" s="58" t="s">
        <v>0</v>
      </c>
      <c r="B150" s="59"/>
      <c r="C150" s="59"/>
      <c r="D150" s="59"/>
      <c r="E150" s="59"/>
      <c r="F150" s="60"/>
      <c r="G150" s="21">
        <f>SUM(G149:G149)</f>
        <v>0</v>
      </c>
      <c r="H150" s="21">
        <f>+I150-G150</f>
        <v>0</v>
      </c>
      <c r="I150" s="21">
        <f>SUM(I149:I149)</f>
        <v>0</v>
      </c>
      <c r="J150" s="13"/>
      <c r="K150" s="13"/>
    </row>
    <row r="151" spans="1:11" ht="12">
      <c r="A151" s="23" t="s">
        <v>105</v>
      </c>
      <c r="B151" s="50"/>
      <c r="C151" s="50"/>
      <c r="D151" s="50"/>
      <c r="E151" s="50"/>
      <c r="F151" s="50"/>
      <c r="G151" s="50"/>
      <c r="H151" s="50"/>
      <c r="I151" s="50"/>
      <c r="J151" s="50"/>
      <c r="K151" s="50"/>
    </row>
    <row r="152" spans="1:11" ht="27" customHeight="1">
      <c r="A152" s="155" t="s">
        <v>17</v>
      </c>
      <c r="B152" s="160" t="s">
        <v>16</v>
      </c>
      <c r="C152" s="160" t="s">
        <v>15</v>
      </c>
      <c r="D152" s="160" t="s">
        <v>14</v>
      </c>
      <c r="E152" s="161" t="s">
        <v>13</v>
      </c>
      <c r="F152" s="161" t="s">
        <v>12</v>
      </c>
      <c r="G152" s="161" t="s">
        <v>11</v>
      </c>
      <c r="H152" s="161" t="s">
        <v>10</v>
      </c>
      <c r="I152" s="162" t="s">
        <v>9</v>
      </c>
      <c r="J152" s="164" t="s">
        <v>8</v>
      </c>
      <c r="K152" s="153" t="s">
        <v>7</v>
      </c>
    </row>
    <row r="153" spans="1:11" ht="12">
      <c r="A153" s="11">
        <v>1</v>
      </c>
      <c r="B153" s="35" t="s">
        <v>47</v>
      </c>
      <c r="C153" s="13" t="s">
        <v>1</v>
      </c>
      <c r="D153" s="13">
        <v>100</v>
      </c>
      <c r="E153" s="14"/>
      <c r="F153" s="14"/>
      <c r="G153" s="15"/>
      <c r="H153" s="16"/>
      <c r="I153" s="15"/>
      <c r="J153" s="13"/>
      <c r="K153" s="13"/>
    </row>
    <row r="154" spans="1:11" ht="12">
      <c r="A154" s="11">
        <v>2</v>
      </c>
      <c r="B154" s="35" t="s">
        <v>48</v>
      </c>
      <c r="C154" s="13" t="s">
        <v>1</v>
      </c>
      <c r="D154" s="13">
        <v>120</v>
      </c>
      <c r="E154" s="14"/>
      <c r="F154" s="14"/>
      <c r="G154" s="15"/>
      <c r="H154" s="16"/>
      <c r="I154" s="15"/>
      <c r="J154" s="13"/>
      <c r="K154" s="13"/>
    </row>
    <row r="155" spans="1:11" ht="12">
      <c r="A155" s="11">
        <v>3</v>
      </c>
      <c r="B155" s="35" t="s">
        <v>49</v>
      </c>
      <c r="C155" s="13" t="s">
        <v>1</v>
      </c>
      <c r="D155" s="13">
        <v>100</v>
      </c>
      <c r="E155" s="14"/>
      <c r="F155" s="14"/>
      <c r="G155" s="15"/>
      <c r="H155" s="16"/>
      <c r="I155" s="15"/>
      <c r="J155" s="13"/>
      <c r="K155" s="13"/>
    </row>
    <row r="156" spans="1:11" ht="12">
      <c r="A156" s="90">
        <v>4</v>
      </c>
      <c r="B156" s="35" t="s">
        <v>50</v>
      </c>
      <c r="C156" s="13" t="s">
        <v>1</v>
      </c>
      <c r="D156" s="13">
        <v>100</v>
      </c>
      <c r="E156" s="14"/>
      <c r="F156" s="14"/>
      <c r="G156" s="15"/>
      <c r="H156" s="16"/>
      <c r="I156" s="15"/>
      <c r="J156" s="13"/>
      <c r="K156" s="13"/>
    </row>
    <row r="157" spans="1:11" ht="12">
      <c r="A157" s="55" t="s">
        <v>0</v>
      </c>
      <c r="B157" s="56"/>
      <c r="C157" s="56"/>
      <c r="D157" s="56"/>
      <c r="E157" s="56"/>
      <c r="F157" s="57"/>
      <c r="G157" s="21">
        <f>SUM(G153:G156)</f>
        <v>0</v>
      </c>
      <c r="H157" s="21">
        <f>+I157-G157</f>
        <v>0</v>
      </c>
      <c r="I157" s="21">
        <f>SUM(I153:I156)</f>
        <v>0</v>
      </c>
      <c r="J157" s="13"/>
      <c r="K157" s="13"/>
    </row>
    <row r="158" spans="1:11" ht="12">
      <c r="A158" s="23" t="s">
        <v>106</v>
      </c>
      <c r="B158" s="50"/>
      <c r="C158" s="50"/>
      <c r="D158" s="50"/>
      <c r="E158" s="50"/>
      <c r="F158" s="50"/>
      <c r="G158" s="50"/>
      <c r="H158" s="50"/>
      <c r="I158" s="50"/>
      <c r="J158" s="50"/>
      <c r="K158" s="50"/>
    </row>
    <row r="159" spans="1:11" ht="25.5" customHeight="1">
      <c r="A159" s="155" t="s">
        <v>17</v>
      </c>
      <c r="B159" s="160" t="s">
        <v>16</v>
      </c>
      <c r="C159" s="160" t="s">
        <v>15</v>
      </c>
      <c r="D159" s="160" t="s">
        <v>14</v>
      </c>
      <c r="E159" s="161" t="s">
        <v>13</v>
      </c>
      <c r="F159" s="161" t="s">
        <v>12</v>
      </c>
      <c r="G159" s="161" t="s">
        <v>11</v>
      </c>
      <c r="H159" s="161" t="s">
        <v>10</v>
      </c>
      <c r="I159" s="162" t="s">
        <v>9</v>
      </c>
      <c r="J159" s="164" t="s">
        <v>8</v>
      </c>
      <c r="K159" s="153" t="s">
        <v>7</v>
      </c>
    </row>
    <row r="160" spans="1:11" ht="12">
      <c r="A160" s="11">
        <v>1</v>
      </c>
      <c r="B160" s="35" t="s">
        <v>51</v>
      </c>
      <c r="C160" s="13" t="s">
        <v>1</v>
      </c>
      <c r="D160" s="13">
        <v>6</v>
      </c>
      <c r="E160" s="14"/>
      <c r="F160" s="14"/>
      <c r="G160" s="15"/>
      <c r="H160" s="16"/>
      <c r="I160" s="15"/>
      <c r="J160" s="13"/>
      <c r="K160" s="13"/>
    </row>
    <row r="161" spans="1:11" ht="12">
      <c r="A161" s="58" t="s">
        <v>0</v>
      </c>
      <c r="B161" s="59"/>
      <c r="C161" s="59"/>
      <c r="D161" s="59"/>
      <c r="E161" s="59"/>
      <c r="F161" s="60"/>
      <c r="G161" s="21">
        <f>SUM(G160:G160)</f>
        <v>0</v>
      </c>
      <c r="H161" s="21">
        <f>+I161-G161</f>
        <v>0</v>
      </c>
      <c r="I161" s="21">
        <f>SUM(I160:I160)</f>
        <v>0</v>
      </c>
      <c r="J161" s="13"/>
      <c r="K161" s="13"/>
    </row>
    <row r="162" spans="1:11" ht="12">
      <c r="A162" s="23" t="s">
        <v>107</v>
      </c>
      <c r="B162" s="50"/>
      <c r="C162" s="50"/>
      <c r="D162" s="50"/>
      <c r="E162" s="50"/>
      <c r="F162" s="50"/>
      <c r="G162" s="50"/>
      <c r="H162" s="50"/>
      <c r="I162" s="50"/>
      <c r="J162" s="50"/>
      <c r="K162" s="50"/>
    </row>
    <row r="163" spans="1:11" ht="26.25" customHeight="1">
      <c r="A163" s="155" t="s">
        <v>17</v>
      </c>
      <c r="B163" s="160" t="s">
        <v>16</v>
      </c>
      <c r="C163" s="160" t="s">
        <v>15</v>
      </c>
      <c r="D163" s="160" t="s">
        <v>14</v>
      </c>
      <c r="E163" s="161" t="s">
        <v>13</v>
      </c>
      <c r="F163" s="161" t="s">
        <v>12</v>
      </c>
      <c r="G163" s="161" t="s">
        <v>11</v>
      </c>
      <c r="H163" s="161" t="s">
        <v>10</v>
      </c>
      <c r="I163" s="162" t="s">
        <v>9</v>
      </c>
      <c r="J163" s="164" t="s">
        <v>8</v>
      </c>
      <c r="K163" s="153" t="s">
        <v>7</v>
      </c>
    </row>
    <row r="164" spans="1:11" ht="12">
      <c r="A164" s="11">
        <v>1</v>
      </c>
      <c r="B164" s="35" t="s">
        <v>52</v>
      </c>
      <c r="C164" s="13" t="s">
        <v>1</v>
      </c>
      <c r="D164" s="13">
        <v>72</v>
      </c>
      <c r="E164" s="14"/>
      <c r="F164" s="14"/>
      <c r="G164" s="15"/>
      <c r="H164" s="16"/>
      <c r="I164" s="15"/>
      <c r="J164" s="13"/>
      <c r="K164" s="13"/>
    </row>
    <row r="165" spans="1:11" ht="12">
      <c r="A165" s="58" t="s">
        <v>0</v>
      </c>
      <c r="B165" s="59"/>
      <c r="C165" s="59"/>
      <c r="D165" s="59"/>
      <c r="E165" s="59"/>
      <c r="F165" s="60"/>
      <c r="G165" s="21">
        <f>SUM(G164:G164)</f>
        <v>0</v>
      </c>
      <c r="H165" s="21">
        <f>+I165-G165</f>
        <v>0</v>
      </c>
      <c r="I165" s="21">
        <f>SUM(I164:I164)</f>
        <v>0</v>
      </c>
      <c r="J165" s="13"/>
      <c r="K165" s="13"/>
    </row>
    <row r="166" spans="1:11" ht="12">
      <c r="A166" s="23" t="s">
        <v>108</v>
      </c>
      <c r="B166" s="50"/>
      <c r="C166" s="50"/>
      <c r="D166" s="50"/>
      <c r="E166" s="50"/>
      <c r="F166" s="50"/>
      <c r="G166" s="50"/>
      <c r="H166" s="50"/>
      <c r="I166" s="50"/>
      <c r="J166" s="50"/>
      <c r="K166" s="50"/>
    </row>
    <row r="167" spans="1:11" ht="25.5" customHeight="1">
      <c r="A167" s="155" t="s">
        <v>17</v>
      </c>
      <c r="B167" s="160" t="s">
        <v>16</v>
      </c>
      <c r="C167" s="160" t="s">
        <v>15</v>
      </c>
      <c r="D167" s="160" t="s">
        <v>14</v>
      </c>
      <c r="E167" s="161" t="s">
        <v>13</v>
      </c>
      <c r="F167" s="161" t="s">
        <v>12</v>
      </c>
      <c r="G167" s="161" t="s">
        <v>11</v>
      </c>
      <c r="H167" s="161" t="s">
        <v>10</v>
      </c>
      <c r="I167" s="162" t="s">
        <v>9</v>
      </c>
      <c r="J167" s="164" t="s">
        <v>8</v>
      </c>
      <c r="K167" s="153" t="s">
        <v>7</v>
      </c>
    </row>
    <row r="168" spans="1:11" ht="12">
      <c r="A168" s="11">
        <v>1</v>
      </c>
      <c r="B168" s="35" t="s">
        <v>53</v>
      </c>
      <c r="C168" s="13" t="s">
        <v>1</v>
      </c>
      <c r="D168" s="13">
        <v>2</v>
      </c>
      <c r="E168" s="14"/>
      <c r="F168" s="14"/>
      <c r="G168" s="15"/>
      <c r="H168" s="16"/>
      <c r="I168" s="15"/>
      <c r="J168" s="13"/>
      <c r="K168" s="13"/>
    </row>
    <row r="169" spans="1:11" ht="12">
      <c r="A169" s="58" t="s">
        <v>0</v>
      </c>
      <c r="B169" s="59"/>
      <c r="C169" s="59"/>
      <c r="D169" s="59"/>
      <c r="E169" s="59"/>
      <c r="F169" s="60"/>
      <c r="G169" s="21">
        <f>SUM(G168:G168)</f>
        <v>0</v>
      </c>
      <c r="H169" s="21">
        <f>+I169-G169</f>
        <v>0</v>
      </c>
      <c r="I169" s="21">
        <f>SUM(I168:I168)</f>
        <v>0</v>
      </c>
      <c r="J169" s="13"/>
      <c r="K169" s="13"/>
    </row>
    <row r="170" spans="1:11" ht="12">
      <c r="A170" s="23" t="s">
        <v>336</v>
      </c>
      <c r="B170" s="50"/>
      <c r="C170" s="50"/>
      <c r="D170" s="50"/>
      <c r="E170" s="50"/>
      <c r="F170" s="50"/>
      <c r="G170" s="50"/>
      <c r="H170" s="50"/>
      <c r="I170" s="50"/>
      <c r="J170" s="50"/>
      <c r="K170" s="50"/>
    </row>
    <row r="171" spans="1:11" ht="26.25" customHeight="1">
      <c r="A171" s="155" t="s">
        <v>17</v>
      </c>
      <c r="B171" s="160" t="s">
        <v>16</v>
      </c>
      <c r="C171" s="160" t="s">
        <v>15</v>
      </c>
      <c r="D171" s="160" t="s">
        <v>14</v>
      </c>
      <c r="E171" s="161" t="s">
        <v>13</v>
      </c>
      <c r="F171" s="161" t="s">
        <v>12</v>
      </c>
      <c r="G171" s="161" t="s">
        <v>11</v>
      </c>
      <c r="H171" s="161" t="s">
        <v>10</v>
      </c>
      <c r="I171" s="162" t="s">
        <v>9</v>
      </c>
      <c r="J171" s="163" t="s">
        <v>8</v>
      </c>
      <c r="K171" s="153" t="s">
        <v>7</v>
      </c>
    </row>
    <row r="172" spans="1:11" ht="84">
      <c r="A172" s="11">
        <v>1</v>
      </c>
      <c r="B172" s="35" t="s">
        <v>162</v>
      </c>
      <c r="C172" s="13" t="s">
        <v>1</v>
      </c>
      <c r="D172" s="13">
        <v>400</v>
      </c>
      <c r="E172" s="14"/>
      <c r="F172" s="14"/>
      <c r="G172" s="15"/>
      <c r="H172" s="16"/>
      <c r="I172" s="15"/>
      <c r="J172" s="17"/>
      <c r="K172" s="13"/>
    </row>
    <row r="173" spans="1:11" ht="12">
      <c r="A173" s="58" t="s">
        <v>0</v>
      </c>
      <c r="B173" s="59"/>
      <c r="C173" s="59"/>
      <c r="D173" s="59"/>
      <c r="E173" s="59"/>
      <c r="F173" s="60"/>
      <c r="G173" s="21">
        <f>SUM(G172:G172)</f>
        <v>0</v>
      </c>
      <c r="H173" s="21">
        <f>+I173-G173</f>
        <v>0</v>
      </c>
      <c r="I173" s="21">
        <f>SUM(I172:I172)</f>
        <v>0</v>
      </c>
      <c r="K173" s="81"/>
    </row>
    <row r="174" spans="1:11" ht="12">
      <c r="A174" s="23" t="s">
        <v>337</v>
      </c>
      <c r="B174" s="50"/>
      <c r="C174" s="50"/>
      <c r="D174" s="50"/>
      <c r="E174" s="50"/>
      <c r="F174" s="50"/>
      <c r="G174" s="50"/>
      <c r="H174" s="50"/>
      <c r="I174" s="50"/>
      <c r="J174" s="50"/>
      <c r="K174" s="50"/>
    </row>
    <row r="175" spans="1:11" ht="30" customHeight="1">
      <c r="A175" s="155" t="s">
        <v>17</v>
      </c>
      <c r="B175" s="160" t="s">
        <v>16</v>
      </c>
      <c r="C175" s="160" t="s">
        <v>15</v>
      </c>
      <c r="D175" s="160" t="s">
        <v>14</v>
      </c>
      <c r="E175" s="161" t="s">
        <v>13</v>
      </c>
      <c r="F175" s="161" t="s">
        <v>12</v>
      </c>
      <c r="G175" s="161" t="s">
        <v>11</v>
      </c>
      <c r="H175" s="161" t="s">
        <v>10</v>
      </c>
      <c r="I175" s="162" t="s">
        <v>9</v>
      </c>
      <c r="J175" s="163" t="s">
        <v>8</v>
      </c>
      <c r="K175" s="153" t="s">
        <v>7</v>
      </c>
    </row>
    <row r="176" spans="1:11" ht="24">
      <c r="A176" s="11">
        <v>1</v>
      </c>
      <c r="B176" s="35" t="s">
        <v>56</v>
      </c>
      <c r="C176" s="13" t="s">
        <v>1</v>
      </c>
      <c r="D176" s="13">
        <v>2</v>
      </c>
      <c r="E176" s="14"/>
      <c r="F176" s="14"/>
      <c r="G176" s="15"/>
      <c r="H176" s="16"/>
      <c r="I176" s="15"/>
      <c r="J176" s="17"/>
      <c r="K176" s="13"/>
    </row>
    <row r="177" spans="1:11" ht="12">
      <c r="A177" s="58" t="s">
        <v>0</v>
      </c>
      <c r="B177" s="59"/>
      <c r="C177" s="59"/>
      <c r="D177" s="59"/>
      <c r="E177" s="59"/>
      <c r="F177" s="60"/>
      <c r="G177" s="21">
        <f>SUM(G176:G176)</f>
        <v>0</v>
      </c>
      <c r="H177" s="21">
        <f>+I177-G177</f>
        <v>0</v>
      </c>
      <c r="I177" s="21">
        <f>SUM(I176:I176)</f>
        <v>0</v>
      </c>
      <c r="K177" s="81"/>
    </row>
    <row r="178" spans="1:11" ht="12">
      <c r="A178" s="66" t="s">
        <v>338</v>
      </c>
      <c r="B178" s="85"/>
      <c r="C178" s="85"/>
      <c r="D178" s="85"/>
      <c r="E178" s="85"/>
      <c r="F178" s="85"/>
      <c r="G178" s="85"/>
      <c r="H178" s="85"/>
      <c r="I178" s="85"/>
      <c r="J178" s="85"/>
      <c r="K178" s="85"/>
    </row>
    <row r="179" spans="1:11" ht="28.5" customHeight="1">
      <c r="A179" s="155" t="s">
        <v>17</v>
      </c>
      <c r="B179" s="160" t="s">
        <v>16</v>
      </c>
      <c r="C179" s="160" t="s">
        <v>15</v>
      </c>
      <c r="D179" s="160" t="s">
        <v>14</v>
      </c>
      <c r="E179" s="161" t="s">
        <v>13</v>
      </c>
      <c r="F179" s="162" t="s">
        <v>12</v>
      </c>
      <c r="G179" s="159" t="s">
        <v>11</v>
      </c>
      <c r="H179" s="159" t="s">
        <v>10</v>
      </c>
      <c r="I179" s="159" t="s">
        <v>9</v>
      </c>
      <c r="J179" s="172" t="s">
        <v>8</v>
      </c>
      <c r="K179" s="153" t="s">
        <v>7</v>
      </c>
    </row>
    <row r="180" spans="1:11" ht="12">
      <c r="A180" s="11">
        <v>1</v>
      </c>
      <c r="B180" s="35" t="s">
        <v>58</v>
      </c>
      <c r="C180" s="13" t="s">
        <v>1</v>
      </c>
      <c r="D180" s="13">
        <v>4</v>
      </c>
      <c r="E180" s="14"/>
      <c r="F180" s="14"/>
      <c r="G180" s="15"/>
      <c r="H180" s="16"/>
      <c r="I180" s="15"/>
      <c r="J180" s="17"/>
      <c r="K180" s="13"/>
    </row>
    <row r="181" spans="1:11" ht="12">
      <c r="A181" s="58" t="s">
        <v>0</v>
      </c>
      <c r="B181" s="59"/>
      <c r="C181" s="59"/>
      <c r="D181" s="59"/>
      <c r="E181" s="59"/>
      <c r="F181" s="60"/>
      <c r="G181" s="21">
        <f>SUM(G180:G180)</f>
        <v>0</v>
      </c>
      <c r="H181" s="21">
        <f>+I181-G181</f>
        <v>0</v>
      </c>
      <c r="I181" s="21">
        <f>SUM(I180:I180)</f>
        <v>0</v>
      </c>
      <c r="K181" s="81"/>
    </row>
    <row r="182" spans="1:11" ht="12">
      <c r="A182" s="66" t="s">
        <v>339</v>
      </c>
      <c r="B182" s="85"/>
      <c r="C182" s="85"/>
      <c r="D182" s="85"/>
      <c r="E182" s="85"/>
      <c r="F182" s="85"/>
      <c r="G182" s="85"/>
      <c r="H182" s="85"/>
      <c r="I182" s="85"/>
      <c r="J182" s="85"/>
      <c r="K182" s="85"/>
    </row>
    <row r="183" spans="1:11" ht="27" customHeight="1">
      <c r="A183" s="155" t="s">
        <v>17</v>
      </c>
      <c r="B183" s="160" t="s">
        <v>16</v>
      </c>
      <c r="C183" s="160" t="s">
        <v>15</v>
      </c>
      <c r="D183" s="160" t="s">
        <v>14</v>
      </c>
      <c r="E183" s="161" t="s">
        <v>13</v>
      </c>
      <c r="F183" s="162" t="s">
        <v>12</v>
      </c>
      <c r="G183" s="159" t="s">
        <v>11</v>
      </c>
      <c r="H183" s="159" t="s">
        <v>10</v>
      </c>
      <c r="I183" s="159" t="s">
        <v>9</v>
      </c>
      <c r="J183" s="172" t="s">
        <v>8</v>
      </c>
      <c r="K183" s="153" t="s">
        <v>7</v>
      </c>
    </row>
    <row r="184" spans="1:11" ht="24">
      <c r="A184" s="91">
        <v>1</v>
      </c>
      <c r="B184" s="51" t="s">
        <v>59</v>
      </c>
      <c r="C184" s="7" t="s">
        <v>1</v>
      </c>
      <c r="D184" s="7">
        <v>2</v>
      </c>
      <c r="E184" s="52"/>
      <c r="F184" s="52"/>
      <c r="G184" s="53"/>
      <c r="H184" s="92"/>
      <c r="I184" s="53"/>
      <c r="J184" s="8"/>
      <c r="K184" s="13"/>
    </row>
    <row r="185" spans="1:11" ht="24">
      <c r="A185" s="13">
        <v>2</v>
      </c>
      <c r="B185" s="35" t="s">
        <v>60</v>
      </c>
      <c r="C185" s="7" t="s">
        <v>1</v>
      </c>
      <c r="D185" s="13">
        <v>2</v>
      </c>
      <c r="E185" s="14"/>
      <c r="F185" s="52"/>
      <c r="G185" s="53"/>
      <c r="H185" s="92"/>
      <c r="I185" s="53"/>
      <c r="J185" s="17"/>
      <c r="K185" s="13"/>
    </row>
    <row r="186" spans="1:11" ht="24">
      <c r="A186" s="13">
        <v>3</v>
      </c>
      <c r="B186" s="35" t="s">
        <v>61</v>
      </c>
      <c r="C186" s="13" t="s">
        <v>1</v>
      </c>
      <c r="D186" s="13">
        <v>2</v>
      </c>
      <c r="E186" s="14"/>
      <c r="F186" s="14"/>
      <c r="G186" s="15"/>
      <c r="H186" s="16"/>
      <c r="I186" s="15"/>
      <c r="J186" s="17"/>
      <c r="K186" s="13"/>
    </row>
    <row r="187" spans="1:11" ht="12">
      <c r="A187" s="55" t="s">
        <v>0</v>
      </c>
      <c r="B187" s="56"/>
      <c r="C187" s="56"/>
      <c r="D187" s="56"/>
      <c r="E187" s="56"/>
      <c r="F187" s="57"/>
      <c r="G187" s="21">
        <f>SUM(G184:G186)</f>
        <v>0</v>
      </c>
      <c r="H187" s="21">
        <f>+I187-G187</f>
        <v>0</v>
      </c>
      <c r="I187" s="21">
        <f>SUM(I184:I186)</f>
        <v>0</v>
      </c>
      <c r="K187" s="81"/>
    </row>
    <row r="188" spans="1:11" ht="12">
      <c r="A188" s="66" t="s">
        <v>340</v>
      </c>
      <c r="B188" s="85"/>
      <c r="C188" s="85"/>
      <c r="D188" s="85"/>
      <c r="E188" s="85"/>
      <c r="F188" s="85"/>
      <c r="G188" s="85"/>
      <c r="H188" s="85"/>
      <c r="I188" s="85"/>
      <c r="J188" s="85"/>
      <c r="K188" s="85"/>
    </row>
    <row r="189" spans="1:11" ht="26.25" customHeight="1">
      <c r="A189" s="155" t="s">
        <v>17</v>
      </c>
      <c r="B189" s="160" t="s">
        <v>16</v>
      </c>
      <c r="C189" s="160" t="s">
        <v>15</v>
      </c>
      <c r="D189" s="160" t="s">
        <v>14</v>
      </c>
      <c r="E189" s="161" t="s">
        <v>13</v>
      </c>
      <c r="F189" s="162" t="s">
        <v>12</v>
      </c>
      <c r="G189" s="159" t="s">
        <v>11</v>
      </c>
      <c r="H189" s="159" t="s">
        <v>10</v>
      </c>
      <c r="I189" s="159" t="s">
        <v>9</v>
      </c>
      <c r="J189" s="172" t="s">
        <v>8</v>
      </c>
      <c r="K189" s="153" t="s">
        <v>7</v>
      </c>
    </row>
    <row r="190" spans="1:11" ht="24">
      <c r="A190" s="11">
        <v>1</v>
      </c>
      <c r="B190" s="35" t="s">
        <v>62</v>
      </c>
      <c r="C190" s="13" t="s">
        <v>1</v>
      </c>
      <c r="D190" s="13">
        <v>5</v>
      </c>
      <c r="E190" s="14"/>
      <c r="F190" s="14"/>
      <c r="G190" s="15"/>
      <c r="H190" s="16"/>
      <c r="I190" s="15"/>
      <c r="J190" s="17"/>
      <c r="K190" s="13"/>
    </row>
    <row r="191" spans="1:11" ht="12">
      <c r="A191" s="58" t="s">
        <v>0</v>
      </c>
      <c r="B191" s="59"/>
      <c r="C191" s="59"/>
      <c r="D191" s="59"/>
      <c r="E191" s="59"/>
      <c r="F191" s="60"/>
      <c r="G191" s="21">
        <f>SUM(G190:G190)</f>
        <v>0</v>
      </c>
      <c r="H191" s="21">
        <f>+I191-G191</f>
        <v>0</v>
      </c>
      <c r="I191" s="21">
        <f>SUM(I190:I190)</f>
        <v>0</v>
      </c>
      <c r="K191" s="81"/>
    </row>
    <row r="192" spans="1:11" ht="12">
      <c r="A192" s="66" t="s">
        <v>341</v>
      </c>
      <c r="B192" s="85"/>
      <c r="C192" s="85"/>
      <c r="D192" s="85"/>
      <c r="E192" s="85"/>
      <c r="F192" s="85"/>
      <c r="G192" s="85"/>
      <c r="H192" s="85"/>
      <c r="I192" s="85"/>
      <c r="J192" s="85"/>
      <c r="K192" s="85"/>
    </row>
    <row r="193" spans="1:11" ht="25.5" customHeight="1">
      <c r="A193" s="155" t="s">
        <v>17</v>
      </c>
      <c r="B193" s="160" t="s">
        <v>16</v>
      </c>
      <c r="C193" s="160" t="s">
        <v>15</v>
      </c>
      <c r="D193" s="160" t="s">
        <v>14</v>
      </c>
      <c r="E193" s="161" t="s">
        <v>13</v>
      </c>
      <c r="F193" s="162" t="s">
        <v>12</v>
      </c>
      <c r="G193" s="159" t="s">
        <v>11</v>
      </c>
      <c r="H193" s="159" t="s">
        <v>10</v>
      </c>
      <c r="I193" s="159" t="s">
        <v>9</v>
      </c>
      <c r="J193" s="172" t="s">
        <v>8</v>
      </c>
      <c r="K193" s="153" t="s">
        <v>7</v>
      </c>
    </row>
    <row r="194" spans="1:11" ht="12">
      <c r="A194" s="91">
        <v>1</v>
      </c>
      <c r="B194" s="51" t="s">
        <v>84</v>
      </c>
      <c r="C194" s="7" t="s">
        <v>1</v>
      </c>
      <c r="D194" s="7">
        <v>1</v>
      </c>
      <c r="E194" s="52"/>
      <c r="F194" s="52"/>
      <c r="G194" s="53"/>
      <c r="H194" s="92"/>
      <c r="I194" s="53"/>
      <c r="J194" s="8"/>
      <c r="K194" s="13"/>
    </row>
    <row r="195" spans="1:11" ht="12">
      <c r="A195" s="13">
        <v>2</v>
      </c>
      <c r="B195" s="35" t="s">
        <v>163</v>
      </c>
      <c r="C195" s="13" t="s">
        <v>1</v>
      </c>
      <c r="D195" s="13">
        <v>1</v>
      </c>
      <c r="E195" s="14"/>
      <c r="F195" s="52"/>
      <c r="G195" s="53"/>
      <c r="H195" s="16"/>
      <c r="I195" s="53"/>
      <c r="J195" s="17"/>
      <c r="K195" s="13"/>
    </row>
    <row r="196" spans="1:11" ht="12">
      <c r="A196" s="13">
        <v>3</v>
      </c>
      <c r="B196" s="35" t="s">
        <v>164</v>
      </c>
      <c r="C196" s="13" t="s">
        <v>1</v>
      </c>
      <c r="D196" s="13">
        <v>1</v>
      </c>
      <c r="E196" s="14"/>
      <c r="F196" s="52"/>
      <c r="G196" s="53"/>
      <c r="H196" s="16"/>
      <c r="I196" s="53"/>
      <c r="J196" s="17"/>
      <c r="K196" s="13"/>
    </row>
    <row r="197" spans="1:11" ht="12">
      <c r="A197" s="13">
        <v>4</v>
      </c>
      <c r="B197" s="35" t="s">
        <v>165</v>
      </c>
      <c r="C197" s="13" t="s">
        <v>1</v>
      </c>
      <c r="D197" s="13">
        <v>1</v>
      </c>
      <c r="E197" s="14"/>
      <c r="F197" s="14"/>
      <c r="G197" s="15"/>
      <c r="H197" s="16"/>
      <c r="I197" s="15"/>
      <c r="J197" s="17"/>
      <c r="K197" s="13"/>
    </row>
    <row r="198" spans="1:11" ht="12">
      <c r="A198" s="55" t="s">
        <v>0</v>
      </c>
      <c r="B198" s="56"/>
      <c r="C198" s="56"/>
      <c r="D198" s="56"/>
      <c r="E198" s="56"/>
      <c r="F198" s="57"/>
      <c r="G198" s="21">
        <f>SUM(G194:G197)</f>
        <v>0</v>
      </c>
      <c r="H198" s="21">
        <f>+I198-G198</f>
        <v>0</v>
      </c>
      <c r="I198" s="21">
        <f>SUM(I194:I197)</f>
        <v>0</v>
      </c>
      <c r="K198" s="81"/>
    </row>
    <row r="199" spans="1:11" ht="12">
      <c r="A199" s="66" t="s">
        <v>342</v>
      </c>
      <c r="B199" s="85"/>
      <c r="C199" s="85"/>
      <c r="D199" s="85"/>
      <c r="E199" s="85"/>
      <c r="F199" s="85"/>
      <c r="G199" s="85"/>
      <c r="H199" s="85"/>
      <c r="I199" s="85"/>
      <c r="J199" s="85"/>
      <c r="K199" s="85"/>
    </row>
    <row r="200" spans="1:11" ht="30" customHeight="1">
      <c r="A200" s="155" t="s">
        <v>17</v>
      </c>
      <c r="B200" s="160" t="s">
        <v>16</v>
      </c>
      <c r="C200" s="160" t="s">
        <v>15</v>
      </c>
      <c r="D200" s="160" t="s">
        <v>14</v>
      </c>
      <c r="E200" s="161" t="s">
        <v>13</v>
      </c>
      <c r="F200" s="162" t="s">
        <v>12</v>
      </c>
      <c r="G200" s="159" t="s">
        <v>11</v>
      </c>
      <c r="H200" s="159" t="s">
        <v>10</v>
      </c>
      <c r="I200" s="159" t="s">
        <v>9</v>
      </c>
      <c r="J200" s="153" t="s">
        <v>8</v>
      </c>
      <c r="K200" s="153" t="s">
        <v>7</v>
      </c>
    </row>
    <row r="201" spans="1:11" ht="12">
      <c r="A201" s="11">
        <v>1</v>
      </c>
      <c r="B201" s="35" t="s">
        <v>85</v>
      </c>
      <c r="C201" s="13" t="s">
        <v>1</v>
      </c>
      <c r="D201" s="13">
        <v>5</v>
      </c>
      <c r="E201" s="14"/>
      <c r="F201" s="14"/>
      <c r="G201" s="15"/>
      <c r="H201" s="16"/>
      <c r="I201" s="15"/>
      <c r="J201" s="13"/>
      <c r="K201" s="13"/>
    </row>
    <row r="202" spans="1:9" ht="12">
      <c r="A202" s="58" t="s">
        <v>0</v>
      </c>
      <c r="B202" s="59"/>
      <c r="C202" s="59"/>
      <c r="D202" s="59"/>
      <c r="E202" s="59"/>
      <c r="F202" s="60"/>
      <c r="G202" s="21">
        <f>SUM(G201:G201)</f>
        <v>0</v>
      </c>
      <c r="H202" s="21">
        <f>+I202-G202</f>
        <v>0</v>
      </c>
      <c r="I202" s="21">
        <f>SUM(I201:I201)</f>
        <v>0</v>
      </c>
    </row>
    <row r="203" spans="1:11" ht="12">
      <c r="A203" s="66" t="s">
        <v>343</v>
      </c>
      <c r="B203" s="85"/>
      <c r="C203" s="85"/>
      <c r="D203" s="85"/>
      <c r="E203" s="85"/>
      <c r="F203" s="85"/>
      <c r="G203" s="85"/>
      <c r="H203" s="85"/>
      <c r="I203" s="85"/>
      <c r="J203" s="85"/>
      <c r="K203" s="85"/>
    </row>
    <row r="204" spans="1:11" ht="31.5" customHeight="1">
      <c r="A204" s="155" t="s">
        <v>17</v>
      </c>
      <c r="B204" s="160" t="s">
        <v>16</v>
      </c>
      <c r="C204" s="160" t="s">
        <v>15</v>
      </c>
      <c r="D204" s="160" t="s">
        <v>14</v>
      </c>
      <c r="E204" s="161" t="s">
        <v>13</v>
      </c>
      <c r="F204" s="162" t="s">
        <v>12</v>
      </c>
      <c r="G204" s="159" t="s">
        <v>11</v>
      </c>
      <c r="H204" s="159" t="s">
        <v>10</v>
      </c>
      <c r="I204" s="159" t="s">
        <v>9</v>
      </c>
      <c r="J204" s="172" t="s">
        <v>8</v>
      </c>
      <c r="K204" s="153" t="s">
        <v>7</v>
      </c>
    </row>
    <row r="205" spans="1:11" ht="12">
      <c r="A205" s="11">
        <v>1</v>
      </c>
      <c r="B205" s="35" t="s">
        <v>65</v>
      </c>
      <c r="C205" s="13" t="s">
        <v>1</v>
      </c>
      <c r="D205" s="13">
        <v>4</v>
      </c>
      <c r="E205" s="14"/>
      <c r="F205" s="14"/>
      <c r="G205" s="15"/>
      <c r="H205" s="16"/>
      <c r="I205" s="15"/>
      <c r="J205" s="17"/>
      <c r="K205" s="13"/>
    </row>
    <row r="206" spans="1:11" ht="12">
      <c r="A206" s="58" t="s">
        <v>0</v>
      </c>
      <c r="B206" s="59"/>
      <c r="C206" s="59"/>
      <c r="D206" s="59"/>
      <c r="E206" s="59"/>
      <c r="F206" s="60"/>
      <c r="G206" s="21">
        <f>SUM(G205:G205)</f>
        <v>0</v>
      </c>
      <c r="H206" s="21">
        <f>+I206-G206</f>
        <v>0</v>
      </c>
      <c r="I206" s="21">
        <f>SUM(I205:I205)</f>
        <v>0</v>
      </c>
      <c r="K206" s="81"/>
    </row>
    <row r="207" spans="1:11" ht="12">
      <c r="A207" s="66" t="s">
        <v>344</v>
      </c>
      <c r="B207" s="85"/>
      <c r="C207" s="85"/>
      <c r="D207" s="85"/>
      <c r="E207" s="85"/>
      <c r="F207" s="85"/>
      <c r="G207" s="85"/>
      <c r="H207" s="85"/>
      <c r="I207" s="85"/>
      <c r="J207" s="85"/>
      <c r="K207" s="85"/>
    </row>
    <row r="208" spans="1:11" ht="27" customHeight="1">
      <c r="A208" s="155" t="s">
        <v>17</v>
      </c>
      <c r="B208" s="160" t="s">
        <v>16</v>
      </c>
      <c r="C208" s="160" t="s">
        <v>15</v>
      </c>
      <c r="D208" s="160" t="s">
        <v>14</v>
      </c>
      <c r="E208" s="161" t="s">
        <v>13</v>
      </c>
      <c r="F208" s="162" t="s">
        <v>12</v>
      </c>
      <c r="G208" s="159" t="s">
        <v>11</v>
      </c>
      <c r="H208" s="159" t="s">
        <v>10</v>
      </c>
      <c r="I208" s="159" t="s">
        <v>9</v>
      </c>
      <c r="J208" s="172" t="s">
        <v>8</v>
      </c>
      <c r="K208" s="153" t="s">
        <v>7</v>
      </c>
    </row>
    <row r="209" spans="1:11" ht="24">
      <c r="A209" s="11">
        <v>1</v>
      </c>
      <c r="B209" s="35" t="s">
        <v>67</v>
      </c>
      <c r="C209" s="13" t="s">
        <v>1</v>
      </c>
      <c r="D209" s="13">
        <v>4</v>
      </c>
      <c r="E209" s="14"/>
      <c r="F209" s="14"/>
      <c r="G209" s="15"/>
      <c r="H209" s="16"/>
      <c r="I209" s="15"/>
      <c r="J209" s="17"/>
      <c r="K209" s="13"/>
    </row>
    <row r="210" spans="1:11" ht="12">
      <c r="A210" s="58" t="s">
        <v>0</v>
      </c>
      <c r="B210" s="59"/>
      <c r="C210" s="59"/>
      <c r="D210" s="59"/>
      <c r="E210" s="59"/>
      <c r="F210" s="60"/>
      <c r="G210" s="21">
        <f>SUM(G209:G209)</f>
        <v>0</v>
      </c>
      <c r="H210" s="21">
        <f>+I210-G210</f>
        <v>0</v>
      </c>
      <c r="I210" s="21">
        <f>SUM(I209:I209)</f>
        <v>0</v>
      </c>
      <c r="K210" s="81"/>
    </row>
    <row r="211" spans="1:11" ht="12">
      <c r="A211" s="66" t="s">
        <v>345</v>
      </c>
      <c r="B211" s="85"/>
      <c r="C211" s="85"/>
      <c r="D211" s="85"/>
      <c r="E211" s="85"/>
      <c r="F211" s="85"/>
      <c r="G211" s="85"/>
      <c r="H211" s="85"/>
      <c r="I211" s="85"/>
      <c r="J211" s="85"/>
      <c r="K211" s="85"/>
    </row>
    <row r="212" spans="1:11" ht="34.5" customHeight="1">
      <c r="A212" s="155" t="s">
        <v>17</v>
      </c>
      <c r="B212" s="160" t="s">
        <v>16</v>
      </c>
      <c r="C212" s="160" t="s">
        <v>15</v>
      </c>
      <c r="D212" s="160" t="s">
        <v>14</v>
      </c>
      <c r="E212" s="161" t="s">
        <v>13</v>
      </c>
      <c r="F212" s="162" t="s">
        <v>12</v>
      </c>
      <c r="G212" s="159" t="s">
        <v>11</v>
      </c>
      <c r="H212" s="159" t="s">
        <v>10</v>
      </c>
      <c r="I212" s="159" t="s">
        <v>9</v>
      </c>
      <c r="J212" s="172" t="s">
        <v>8</v>
      </c>
      <c r="K212" s="153" t="s">
        <v>7</v>
      </c>
    </row>
    <row r="213" spans="1:11" ht="24">
      <c r="A213" s="11">
        <v>1</v>
      </c>
      <c r="B213" s="35" t="s">
        <v>68</v>
      </c>
      <c r="C213" s="13" t="s">
        <v>18</v>
      </c>
      <c r="D213" s="13">
        <v>4</v>
      </c>
      <c r="E213" s="14"/>
      <c r="F213" s="14"/>
      <c r="G213" s="15"/>
      <c r="H213" s="16"/>
      <c r="I213" s="15"/>
      <c r="J213" s="17"/>
      <c r="K213" s="13"/>
    </row>
    <row r="214" spans="1:11" ht="12">
      <c r="A214" s="58" t="s">
        <v>0</v>
      </c>
      <c r="B214" s="59"/>
      <c r="C214" s="59"/>
      <c r="D214" s="59"/>
      <c r="E214" s="59"/>
      <c r="F214" s="60"/>
      <c r="G214" s="21">
        <f>SUM(G213:G213)</f>
        <v>0</v>
      </c>
      <c r="H214" s="21">
        <f>+I214-G214</f>
        <v>0</v>
      </c>
      <c r="I214" s="21">
        <f>SUM(I213:I213)</f>
        <v>0</v>
      </c>
      <c r="K214" s="81"/>
    </row>
    <row r="215" spans="1:11" ht="12">
      <c r="A215" s="66" t="s">
        <v>346</v>
      </c>
      <c r="B215" s="85"/>
      <c r="C215" s="85"/>
      <c r="D215" s="85"/>
      <c r="E215" s="85"/>
      <c r="F215" s="85"/>
      <c r="G215" s="85"/>
      <c r="H215" s="85"/>
      <c r="I215" s="85"/>
      <c r="J215" s="85"/>
      <c r="K215" s="85"/>
    </row>
    <row r="216" spans="1:11" ht="31.5" customHeight="1">
      <c r="A216" s="165" t="s">
        <v>17</v>
      </c>
      <c r="B216" s="165" t="s">
        <v>16</v>
      </c>
      <c r="C216" s="165" t="s">
        <v>15</v>
      </c>
      <c r="D216" s="165" t="s">
        <v>14</v>
      </c>
      <c r="E216" s="166" t="s">
        <v>13</v>
      </c>
      <c r="F216" s="166" t="s">
        <v>12</v>
      </c>
      <c r="G216" s="166" t="s">
        <v>11</v>
      </c>
      <c r="H216" s="166" t="s">
        <v>10</v>
      </c>
      <c r="I216" s="167" t="s">
        <v>9</v>
      </c>
      <c r="J216" s="168" t="s">
        <v>8</v>
      </c>
      <c r="K216" s="169" t="s">
        <v>7</v>
      </c>
    </row>
    <row r="217" spans="1:11" ht="12">
      <c r="A217" s="9">
        <v>1</v>
      </c>
      <c r="B217" s="67" t="s">
        <v>197</v>
      </c>
      <c r="C217" s="9" t="s">
        <v>1</v>
      </c>
      <c r="D217" s="9">
        <v>1</v>
      </c>
      <c r="E217" s="68"/>
      <c r="F217" s="68"/>
      <c r="G217" s="10"/>
      <c r="H217" s="93"/>
      <c r="I217" s="10"/>
      <c r="J217" s="71"/>
      <c r="K217" s="9"/>
    </row>
    <row r="218" spans="1:11" ht="12">
      <c r="A218" s="94" t="s">
        <v>0</v>
      </c>
      <c r="B218" s="75"/>
      <c r="C218" s="75"/>
      <c r="D218" s="75"/>
      <c r="E218" s="75"/>
      <c r="F218" s="82"/>
      <c r="G218" s="80">
        <f>SUM(G217:G217)</f>
        <v>0</v>
      </c>
      <c r="H218" s="80">
        <f>+I218-G218</f>
        <v>0</v>
      </c>
      <c r="I218" s="80">
        <f>SUM(I217:I217)</f>
        <v>0</v>
      </c>
      <c r="J218" s="77"/>
      <c r="K218" s="9"/>
    </row>
    <row r="219" spans="1:11" ht="12">
      <c r="A219" s="66" t="s">
        <v>347</v>
      </c>
      <c r="B219" s="85"/>
      <c r="C219" s="85"/>
      <c r="D219" s="85"/>
      <c r="E219" s="85"/>
      <c r="F219" s="85"/>
      <c r="G219" s="85"/>
      <c r="H219" s="85"/>
      <c r="I219" s="85"/>
      <c r="J219" s="85"/>
      <c r="K219" s="85"/>
    </row>
    <row r="220" spans="1:11" ht="30" customHeight="1">
      <c r="A220" s="165" t="s">
        <v>17</v>
      </c>
      <c r="B220" s="165" t="s">
        <v>16</v>
      </c>
      <c r="C220" s="165" t="s">
        <v>15</v>
      </c>
      <c r="D220" s="165" t="s">
        <v>14</v>
      </c>
      <c r="E220" s="166" t="s">
        <v>13</v>
      </c>
      <c r="F220" s="166" t="s">
        <v>12</v>
      </c>
      <c r="G220" s="166" t="s">
        <v>11</v>
      </c>
      <c r="H220" s="166" t="s">
        <v>10</v>
      </c>
      <c r="I220" s="167" t="s">
        <v>9</v>
      </c>
      <c r="J220" s="168" t="s">
        <v>8</v>
      </c>
      <c r="K220" s="169" t="s">
        <v>7</v>
      </c>
    </row>
    <row r="221" spans="1:11" ht="12">
      <c r="A221" s="9">
        <v>1</v>
      </c>
      <c r="B221" s="67" t="s">
        <v>88</v>
      </c>
      <c r="C221" s="9" t="s">
        <v>1</v>
      </c>
      <c r="D221" s="9">
        <v>20</v>
      </c>
      <c r="E221" s="68"/>
      <c r="F221" s="68"/>
      <c r="G221" s="10"/>
      <c r="H221" s="93"/>
      <c r="I221" s="10"/>
      <c r="J221" s="71"/>
      <c r="K221" s="9"/>
    </row>
    <row r="222" spans="1:11" ht="12">
      <c r="A222" s="94" t="s">
        <v>0</v>
      </c>
      <c r="B222" s="75"/>
      <c r="C222" s="75"/>
      <c r="D222" s="75"/>
      <c r="E222" s="75"/>
      <c r="F222" s="82"/>
      <c r="G222" s="80">
        <f>SUM(G221:G221)</f>
        <v>0</v>
      </c>
      <c r="H222" s="80">
        <f>+I222-G222</f>
        <v>0</v>
      </c>
      <c r="I222" s="80">
        <f>SUM(I221:I221)</f>
        <v>0</v>
      </c>
      <c r="J222" s="77"/>
      <c r="K222" s="9"/>
    </row>
    <row r="223" spans="1:11" ht="12">
      <c r="A223" s="66" t="s">
        <v>348</v>
      </c>
      <c r="B223" s="85"/>
      <c r="C223" s="85"/>
      <c r="D223" s="85"/>
      <c r="E223" s="85"/>
      <c r="F223" s="85"/>
      <c r="G223" s="85"/>
      <c r="H223" s="85"/>
      <c r="I223" s="85"/>
      <c r="J223" s="85"/>
      <c r="K223" s="85"/>
    </row>
    <row r="224" spans="1:11" ht="26.25" customHeight="1">
      <c r="A224" s="165" t="s">
        <v>17</v>
      </c>
      <c r="B224" s="165" t="s">
        <v>16</v>
      </c>
      <c r="C224" s="165" t="s">
        <v>15</v>
      </c>
      <c r="D224" s="165" t="s">
        <v>14</v>
      </c>
      <c r="E224" s="166" t="s">
        <v>13</v>
      </c>
      <c r="F224" s="166" t="s">
        <v>12</v>
      </c>
      <c r="G224" s="166" t="s">
        <v>11</v>
      </c>
      <c r="H224" s="166" t="s">
        <v>10</v>
      </c>
      <c r="I224" s="167" t="s">
        <v>9</v>
      </c>
      <c r="J224" s="170" t="s">
        <v>8</v>
      </c>
      <c r="K224" s="169" t="s">
        <v>7</v>
      </c>
    </row>
    <row r="225" spans="1:11" ht="24">
      <c r="A225" s="9">
        <v>1</v>
      </c>
      <c r="B225" s="67" t="s">
        <v>161</v>
      </c>
      <c r="C225" s="9" t="s">
        <v>1</v>
      </c>
      <c r="D225" s="9">
        <v>12</v>
      </c>
      <c r="E225" s="68"/>
      <c r="F225" s="68"/>
      <c r="G225" s="10"/>
      <c r="H225" s="93"/>
      <c r="I225" s="10"/>
      <c r="J225" s="9"/>
      <c r="K225" s="9"/>
    </row>
    <row r="226" spans="1:11" ht="12">
      <c r="A226" s="94" t="s">
        <v>0</v>
      </c>
      <c r="B226" s="75"/>
      <c r="C226" s="75"/>
      <c r="D226" s="75"/>
      <c r="E226" s="75"/>
      <c r="F226" s="82"/>
      <c r="G226" s="80">
        <f>SUM(G225:G225)</f>
        <v>0</v>
      </c>
      <c r="H226" s="80">
        <f>+I226-G226</f>
        <v>0</v>
      </c>
      <c r="I226" s="80">
        <f>SUM(I225:I225)</f>
        <v>0</v>
      </c>
      <c r="J226" s="77"/>
      <c r="K226" s="9"/>
    </row>
    <row r="227" spans="1:11" ht="12">
      <c r="A227" s="66" t="s">
        <v>349</v>
      </c>
      <c r="B227" s="85"/>
      <c r="C227" s="85"/>
      <c r="D227" s="85"/>
      <c r="E227" s="85"/>
      <c r="F227" s="85"/>
      <c r="G227" s="85"/>
      <c r="H227" s="85"/>
      <c r="I227" s="85"/>
      <c r="J227" s="85"/>
      <c r="K227" s="85"/>
    </row>
    <row r="228" spans="1:11" ht="26.25" customHeight="1">
      <c r="A228" s="165" t="s">
        <v>17</v>
      </c>
      <c r="B228" s="165" t="s">
        <v>16</v>
      </c>
      <c r="C228" s="165" t="s">
        <v>15</v>
      </c>
      <c r="D228" s="165" t="s">
        <v>14</v>
      </c>
      <c r="E228" s="166" t="s">
        <v>13</v>
      </c>
      <c r="F228" s="166" t="s">
        <v>12</v>
      </c>
      <c r="G228" s="166" t="s">
        <v>11</v>
      </c>
      <c r="H228" s="166" t="s">
        <v>10</v>
      </c>
      <c r="I228" s="167" t="s">
        <v>9</v>
      </c>
      <c r="J228" s="168" t="s">
        <v>8</v>
      </c>
      <c r="K228" s="169" t="s">
        <v>7</v>
      </c>
    </row>
    <row r="229" spans="1:11" ht="12">
      <c r="A229" s="9">
        <v>1</v>
      </c>
      <c r="B229" s="67" t="s">
        <v>166</v>
      </c>
      <c r="C229" s="9" t="s">
        <v>1</v>
      </c>
      <c r="D229" s="9">
        <v>20</v>
      </c>
      <c r="E229" s="68"/>
      <c r="F229" s="68"/>
      <c r="G229" s="10"/>
      <c r="H229" s="93"/>
      <c r="I229" s="10"/>
      <c r="J229" s="71"/>
      <c r="K229" s="9"/>
    </row>
    <row r="230" spans="1:11" ht="12">
      <c r="A230" s="9">
        <v>2</v>
      </c>
      <c r="B230" s="67" t="s">
        <v>257</v>
      </c>
      <c r="C230" s="9" t="s">
        <v>1</v>
      </c>
      <c r="D230" s="9">
        <v>1</v>
      </c>
      <c r="E230" s="68"/>
      <c r="F230" s="68"/>
      <c r="G230" s="10"/>
      <c r="H230" s="93"/>
      <c r="I230" s="10"/>
      <c r="J230" s="71"/>
      <c r="K230" s="9"/>
    </row>
    <row r="231" spans="1:11" ht="12">
      <c r="A231" s="94" t="s">
        <v>0</v>
      </c>
      <c r="B231" s="75"/>
      <c r="C231" s="75"/>
      <c r="D231" s="75"/>
      <c r="E231" s="75"/>
      <c r="F231" s="82"/>
      <c r="G231" s="80">
        <f>SUM(G229:G230)</f>
        <v>0</v>
      </c>
      <c r="H231" s="80">
        <f>+I231-G231</f>
        <v>0</v>
      </c>
      <c r="I231" s="80">
        <f>SUM(I229:I230)</f>
        <v>0</v>
      </c>
      <c r="J231" s="77"/>
      <c r="K231" s="9"/>
    </row>
    <row r="232" spans="1:11" ht="12">
      <c r="A232" s="66" t="s">
        <v>350</v>
      </c>
      <c r="B232" s="85"/>
      <c r="C232" s="85"/>
      <c r="D232" s="85"/>
      <c r="E232" s="85"/>
      <c r="F232" s="85"/>
      <c r="G232" s="85"/>
      <c r="H232" s="85"/>
      <c r="I232" s="85"/>
      <c r="J232" s="85"/>
      <c r="K232" s="85"/>
    </row>
    <row r="233" spans="1:11" ht="24" customHeight="1">
      <c r="A233" s="169" t="s">
        <v>17</v>
      </c>
      <c r="B233" s="173" t="s">
        <v>16</v>
      </c>
      <c r="C233" s="165" t="s">
        <v>15</v>
      </c>
      <c r="D233" s="165" t="s">
        <v>14</v>
      </c>
      <c r="E233" s="166" t="s">
        <v>13</v>
      </c>
      <c r="F233" s="166" t="s">
        <v>12</v>
      </c>
      <c r="G233" s="166" t="s">
        <v>11</v>
      </c>
      <c r="H233" s="166" t="s">
        <v>10</v>
      </c>
      <c r="I233" s="167" t="s">
        <v>9</v>
      </c>
      <c r="J233" s="168" t="s">
        <v>8</v>
      </c>
      <c r="K233" s="169" t="s">
        <v>7</v>
      </c>
    </row>
    <row r="234" spans="1:11" ht="24">
      <c r="A234" s="9">
        <v>1</v>
      </c>
      <c r="B234" s="86" t="s">
        <v>167</v>
      </c>
      <c r="C234" s="9" t="s">
        <v>20</v>
      </c>
      <c r="D234" s="9">
        <v>10</v>
      </c>
      <c r="E234" s="68"/>
      <c r="F234" s="68"/>
      <c r="G234" s="10"/>
      <c r="H234" s="93"/>
      <c r="I234" s="10"/>
      <c r="J234" s="71"/>
      <c r="K234" s="9"/>
    </row>
    <row r="235" spans="1:11" ht="12">
      <c r="A235" s="94" t="s">
        <v>0</v>
      </c>
      <c r="B235" s="75"/>
      <c r="C235" s="75"/>
      <c r="D235" s="75"/>
      <c r="E235" s="75"/>
      <c r="F235" s="82"/>
      <c r="G235" s="80">
        <f>SUM(G234:G234)</f>
        <v>0</v>
      </c>
      <c r="H235" s="80">
        <f>+I235-G235</f>
        <v>0</v>
      </c>
      <c r="I235" s="80">
        <f>SUM(I234:I234)</f>
        <v>0</v>
      </c>
      <c r="J235" s="77"/>
      <c r="K235" s="9"/>
    </row>
    <row r="236" spans="1:11" ht="12">
      <c r="A236" s="66" t="s">
        <v>351</v>
      </c>
      <c r="B236" s="85"/>
      <c r="C236" s="85"/>
      <c r="D236" s="85"/>
      <c r="E236" s="85"/>
      <c r="F236" s="85"/>
      <c r="G236" s="85"/>
      <c r="H236" s="85"/>
      <c r="I236" s="85"/>
      <c r="J236" s="85"/>
      <c r="K236" s="85"/>
    </row>
    <row r="237" spans="1:11" ht="27" customHeight="1">
      <c r="A237" s="155" t="s">
        <v>17</v>
      </c>
      <c r="B237" s="160" t="s">
        <v>16</v>
      </c>
      <c r="C237" s="160" t="s">
        <v>15</v>
      </c>
      <c r="D237" s="160" t="s">
        <v>14</v>
      </c>
      <c r="E237" s="161" t="s">
        <v>13</v>
      </c>
      <c r="F237" s="162" t="s">
        <v>12</v>
      </c>
      <c r="G237" s="159" t="s">
        <v>11</v>
      </c>
      <c r="H237" s="159" t="s">
        <v>10</v>
      </c>
      <c r="I237" s="159" t="s">
        <v>9</v>
      </c>
      <c r="J237" s="172" t="s">
        <v>8</v>
      </c>
      <c r="K237" s="153" t="s">
        <v>7</v>
      </c>
    </row>
    <row r="238" spans="1:11" ht="24">
      <c r="A238" s="13">
        <v>1</v>
      </c>
      <c r="B238" s="86" t="s">
        <v>286</v>
      </c>
      <c r="C238" s="9" t="s">
        <v>1</v>
      </c>
      <c r="D238" s="95">
        <v>8</v>
      </c>
      <c r="E238" s="14"/>
      <c r="F238" s="52"/>
      <c r="G238" s="53"/>
      <c r="H238" s="92"/>
      <c r="I238" s="53"/>
      <c r="J238" s="17"/>
      <c r="K238" s="13"/>
    </row>
    <row r="239" spans="1:11" ht="24">
      <c r="A239" s="13">
        <v>2</v>
      </c>
      <c r="B239" s="86" t="s">
        <v>285</v>
      </c>
      <c r="C239" s="9" t="s">
        <v>1</v>
      </c>
      <c r="D239" s="95">
        <v>8</v>
      </c>
      <c r="E239" s="14"/>
      <c r="F239" s="52"/>
      <c r="G239" s="53"/>
      <c r="H239" s="92"/>
      <c r="I239" s="53"/>
      <c r="J239" s="17"/>
      <c r="K239" s="13"/>
    </row>
    <row r="240" spans="1:11" ht="24">
      <c r="A240" s="13">
        <v>3</v>
      </c>
      <c r="B240" s="86" t="s">
        <v>287</v>
      </c>
      <c r="C240" s="9" t="s">
        <v>1</v>
      </c>
      <c r="D240" s="95">
        <v>10</v>
      </c>
      <c r="E240" s="14"/>
      <c r="F240" s="52"/>
      <c r="G240" s="53"/>
      <c r="H240" s="92"/>
      <c r="I240" s="53"/>
      <c r="J240" s="17"/>
      <c r="K240" s="13"/>
    </row>
    <row r="241" spans="1:11" ht="24">
      <c r="A241" s="13">
        <v>4</v>
      </c>
      <c r="B241" s="86" t="s">
        <v>288</v>
      </c>
      <c r="C241" s="9" t="s">
        <v>1</v>
      </c>
      <c r="D241" s="95">
        <v>10</v>
      </c>
      <c r="E241" s="14"/>
      <c r="F241" s="52"/>
      <c r="G241" s="53"/>
      <c r="H241" s="92"/>
      <c r="I241" s="53"/>
      <c r="J241" s="17"/>
      <c r="K241" s="13"/>
    </row>
    <row r="242" spans="1:11" ht="24">
      <c r="A242" s="13">
        <v>5</v>
      </c>
      <c r="B242" s="86" t="s">
        <v>289</v>
      </c>
      <c r="C242" s="9" t="s">
        <v>1</v>
      </c>
      <c r="D242" s="95">
        <v>10</v>
      </c>
      <c r="E242" s="14"/>
      <c r="F242" s="52"/>
      <c r="G242" s="53"/>
      <c r="H242" s="92"/>
      <c r="I242" s="53"/>
      <c r="J242" s="17"/>
      <c r="K242" s="13"/>
    </row>
    <row r="243" spans="1:11" ht="24">
      <c r="A243" s="13">
        <v>6</v>
      </c>
      <c r="B243" s="86" t="s">
        <v>226</v>
      </c>
      <c r="C243" s="9" t="s">
        <v>227</v>
      </c>
      <c r="D243" s="95">
        <v>40</v>
      </c>
      <c r="E243" s="14"/>
      <c r="F243" s="52"/>
      <c r="G243" s="53"/>
      <c r="H243" s="92"/>
      <c r="I243" s="53"/>
      <c r="J243" s="17"/>
      <c r="K243" s="13"/>
    </row>
    <row r="244" spans="1:11" ht="24">
      <c r="A244" s="13">
        <v>7</v>
      </c>
      <c r="B244" s="86" t="s">
        <v>228</v>
      </c>
      <c r="C244" s="9" t="s">
        <v>18</v>
      </c>
      <c r="D244" s="95">
        <v>5</v>
      </c>
      <c r="E244" s="14"/>
      <c r="F244" s="52"/>
      <c r="G244" s="53"/>
      <c r="H244" s="92"/>
      <c r="I244" s="53"/>
      <c r="J244" s="17"/>
      <c r="K244" s="13"/>
    </row>
    <row r="245" spans="1:11" ht="24">
      <c r="A245" s="13">
        <v>8</v>
      </c>
      <c r="B245" s="86" t="s">
        <v>229</v>
      </c>
      <c r="C245" s="9" t="s">
        <v>227</v>
      </c>
      <c r="D245" s="95">
        <v>40</v>
      </c>
      <c r="E245" s="14"/>
      <c r="F245" s="52"/>
      <c r="G245" s="53"/>
      <c r="H245" s="92"/>
      <c r="I245" s="53"/>
      <c r="J245" s="17"/>
      <c r="K245" s="13"/>
    </row>
    <row r="246" spans="1:11" ht="12">
      <c r="A246" s="13">
        <v>9</v>
      </c>
      <c r="B246" s="86" t="s">
        <v>230</v>
      </c>
      <c r="C246" s="9" t="s">
        <v>1</v>
      </c>
      <c r="D246" s="95">
        <v>60</v>
      </c>
      <c r="E246" s="14"/>
      <c r="F246" s="52"/>
      <c r="G246" s="53"/>
      <c r="H246" s="92"/>
      <c r="I246" s="53"/>
      <c r="J246" s="17"/>
      <c r="K246" s="13"/>
    </row>
    <row r="247" spans="1:11" ht="12">
      <c r="A247" s="13">
        <v>10</v>
      </c>
      <c r="B247" s="86" t="s">
        <v>231</v>
      </c>
      <c r="C247" s="9" t="s">
        <v>1</v>
      </c>
      <c r="D247" s="95">
        <v>10</v>
      </c>
      <c r="E247" s="14"/>
      <c r="F247" s="52"/>
      <c r="G247" s="53"/>
      <c r="H247" s="92"/>
      <c r="I247" s="53"/>
      <c r="J247" s="17"/>
      <c r="K247" s="13"/>
    </row>
    <row r="248" spans="1:11" ht="24">
      <c r="A248" s="13">
        <v>11</v>
      </c>
      <c r="B248" s="86" t="s">
        <v>284</v>
      </c>
      <c r="C248" s="9" t="s">
        <v>168</v>
      </c>
      <c r="D248" s="95">
        <v>5</v>
      </c>
      <c r="E248" s="14"/>
      <c r="F248" s="52"/>
      <c r="G248" s="53"/>
      <c r="H248" s="92"/>
      <c r="I248" s="53"/>
      <c r="J248" s="17"/>
      <c r="K248" s="13"/>
    </row>
    <row r="249" spans="1:11" ht="12">
      <c r="A249" s="55" t="s">
        <v>0</v>
      </c>
      <c r="B249" s="56"/>
      <c r="C249" s="56"/>
      <c r="D249" s="56"/>
      <c r="E249" s="56"/>
      <c r="F249" s="57"/>
      <c r="G249" s="21">
        <f>SUM(G238:G248)</f>
        <v>0</v>
      </c>
      <c r="H249" s="21">
        <f>+I249-G249</f>
        <v>0</v>
      </c>
      <c r="I249" s="21">
        <f>SUM(I238:I248)</f>
        <v>0</v>
      </c>
      <c r="K249" s="81"/>
    </row>
    <row r="250" spans="1:11" ht="12">
      <c r="A250" s="66" t="s">
        <v>352</v>
      </c>
      <c r="B250" s="85"/>
      <c r="C250" s="85"/>
      <c r="D250" s="85"/>
      <c r="E250" s="85"/>
      <c r="F250" s="85"/>
      <c r="G250" s="85"/>
      <c r="H250" s="85"/>
      <c r="I250" s="85"/>
      <c r="J250" s="85"/>
      <c r="K250" s="85"/>
    </row>
    <row r="251" spans="1:11" ht="25.5" customHeight="1">
      <c r="A251" s="160" t="s">
        <v>17</v>
      </c>
      <c r="B251" s="160" t="s">
        <v>16</v>
      </c>
      <c r="C251" s="160" t="s">
        <v>15</v>
      </c>
      <c r="D251" s="160" t="s">
        <v>14</v>
      </c>
      <c r="E251" s="161" t="s">
        <v>13</v>
      </c>
      <c r="F251" s="162" t="s">
        <v>12</v>
      </c>
      <c r="G251" s="159" t="s">
        <v>11</v>
      </c>
      <c r="H251" s="159" t="s">
        <v>10</v>
      </c>
      <c r="I251" s="159" t="s">
        <v>9</v>
      </c>
      <c r="J251" s="153" t="s">
        <v>8</v>
      </c>
      <c r="K251" s="153" t="s">
        <v>7</v>
      </c>
    </row>
    <row r="252" spans="1:11" ht="24">
      <c r="A252" s="13">
        <v>1</v>
      </c>
      <c r="B252" s="67" t="s">
        <v>290</v>
      </c>
      <c r="C252" s="7" t="s">
        <v>1</v>
      </c>
      <c r="D252" s="7">
        <v>18</v>
      </c>
      <c r="E252" s="52"/>
      <c r="F252" s="52"/>
      <c r="G252" s="53"/>
      <c r="H252" s="92"/>
      <c r="I252" s="53"/>
      <c r="J252" s="13"/>
      <c r="K252" s="13"/>
    </row>
    <row r="253" spans="1:11" ht="12">
      <c r="A253" s="55" t="s">
        <v>0</v>
      </c>
      <c r="B253" s="56"/>
      <c r="C253" s="56"/>
      <c r="D253" s="56"/>
      <c r="E253" s="56"/>
      <c r="F253" s="57"/>
      <c r="G253" s="21">
        <f>SUM(G252:G252)</f>
        <v>0</v>
      </c>
      <c r="H253" s="21">
        <f>+I253-G253</f>
        <v>0</v>
      </c>
      <c r="I253" s="21">
        <f>SUM(I252:I252)</f>
        <v>0</v>
      </c>
      <c r="J253" s="81"/>
      <c r="K253" s="81"/>
    </row>
    <row r="254" spans="1:11" ht="12">
      <c r="A254" s="66" t="s">
        <v>353</v>
      </c>
      <c r="B254" s="85"/>
      <c r="C254" s="85"/>
      <c r="D254" s="85"/>
      <c r="E254" s="85"/>
      <c r="F254" s="85"/>
      <c r="G254" s="85"/>
      <c r="H254" s="85"/>
      <c r="I254" s="85"/>
      <c r="J254" s="85"/>
      <c r="K254" s="85"/>
    </row>
    <row r="255" spans="1:11" ht="27.75" customHeight="1">
      <c r="A255" s="169" t="s">
        <v>17</v>
      </c>
      <c r="B255" s="173" t="s">
        <v>16</v>
      </c>
      <c r="C255" s="165" t="s">
        <v>15</v>
      </c>
      <c r="D255" s="165" t="s">
        <v>14</v>
      </c>
      <c r="E255" s="166" t="s">
        <v>13</v>
      </c>
      <c r="F255" s="166" t="s">
        <v>12</v>
      </c>
      <c r="G255" s="166" t="s">
        <v>11</v>
      </c>
      <c r="H255" s="166" t="s">
        <v>10</v>
      </c>
      <c r="I255" s="167" t="s">
        <v>9</v>
      </c>
      <c r="J255" s="168" t="s">
        <v>8</v>
      </c>
      <c r="K255" s="169" t="s">
        <v>7</v>
      </c>
    </row>
    <row r="256" spans="1:11" ht="24">
      <c r="A256" s="9">
        <v>1</v>
      </c>
      <c r="B256" s="86" t="s">
        <v>182</v>
      </c>
      <c r="C256" s="13" t="s">
        <v>1</v>
      </c>
      <c r="D256" s="9">
        <v>10</v>
      </c>
      <c r="E256" s="68"/>
      <c r="F256" s="68"/>
      <c r="G256" s="10"/>
      <c r="H256" s="93"/>
      <c r="I256" s="10"/>
      <c r="J256" s="71"/>
      <c r="K256" s="9"/>
    </row>
    <row r="257" spans="1:11" ht="12">
      <c r="A257" s="94" t="s">
        <v>0</v>
      </c>
      <c r="B257" s="75"/>
      <c r="C257" s="75"/>
      <c r="D257" s="75"/>
      <c r="E257" s="75"/>
      <c r="F257" s="82"/>
      <c r="G257" s="80">
        <f>SUM(G256:G256)</f>
        <v>0</v>
      </c>
      <c r="H257" s="80">
        <f>+I257-G257</f>
        <v>0</v>
      </c>
      <c r="I257" s="80">
        <f>SUM(I256:I256)</f>
        <v>0</v>
      </c>
      <c r="J257" s="77"/>
      <c r="K257" s="9"/>
    </row>
    <row r="258" spans="1:11" ht="12">
      <c r="A258" s="23" t="s">
        <v>354</v>
      </c>
      <c r="B258" s="50"/>
      <c r="C258" s="50"/>
      <c r="D258" s="50"/>
      <c r="E258" s="50"/>
      <c r="F258" s="50"/>
      <c r="G258" s="50"/>
      <c r="H258" s="50"/>
      <c r="I258" s="50"/>
      <c r="J258" s="50"/>
      <c r="K258" s="50"/>
    </row>
    <row r="259" spans="1:11" ht="23.25" customHeight="1">
      <c r="A259" s="160" t="s">
        <v>17</v>
      </c>
      <c r="B259" s="160" t="s">
        <v>16</v>
      </c>
      <c r="C259" s="160" t="s">
        <v>15</v>
      </c>
      <c r="D259" s="160" t="s">
        <v>14</v>
      </c>
      <c r="E259" s="161" t="s">
        <v>13</v>
      </c>
      <c r="F259" s="161" t="s">
        <v>12</v>
      </c>
      <c r="G259" s="161" t="s">
        <v>11</v>
      </c>
      <c r="H259" s="161" t="s">
        <v>10</v>
      </c>
      <c r="I259" s="162" t="s">
        <v>9</v>
      </c>
      <c r="J259" s="164" t="s">
        <v>8</v>
      </c>
      <c r="K259" s="153" t="s">
        <v>7</v>
      </c>
    </row>
    <row r="260" spans="1:11" ht="12">
      <c r="A260" s="13">
        <v>1</v>
      </c>
      <c r="B260" s="35" t="s">
        <v>191</v>
      </c>
      <c r="C260" s="3" t="s">
        <v>18</v>
      </c>
      <c r="D260" s="13">
        <v>5</v>
      </c>
      <c r="E260" s="14"/>
      <c r="F260" s="14"/>
      <c r="G260" s="15"/>
      <c r="H260" s="37"/>
      <c r="I260" s="15"/>
      <c r="J260" s="13"/>
      <c r="K260" s="13"/>
    </row>
    <row r="261" spans="1:11" ht="12">
      <c r="A261" s="13">
        <v>2</v>
      </c>
      <c r="B261" s="35" t="s">
        <v>192</v>
      </c>
      <c r="C261" s="3" t="s">
        <v>18</v>
      </c>
      <c r="D261" s="13">
        <v>5</v>
      </c>
      <c r="E261" s="14"/>
      <c r="F261" s="14"/>
      <c r="G261" s="15"/>
      <c r="H261" s="37"/>
      <c r="I261" s="15"/>
      <c r="J261" s="13"/>
      <c r="K261" s="13"/>
    </row>
    <row r="262" spans="1:11" ht="12">
      <c r="A262" s="13">
        <v>3</v>
      </c>
      <c r="B262" s="35" t="s">
        <v>193</v>
      </c>
      <c r="C262" s="3" t="s">
        <v>18</v>
      </c>
      <c r="D262" s="13">
        <v>5</v>
      </c>
      <c r="E262" s="14"/>
      <c r="F262" s="14"/>
      <c r="G262" s="15"/>
      <c r="H262" s="37"/>
      <c r="I262" s="15"/>
      <c r="J262" s="13"/>
      <c r="K262" s="13"/>
    </row>
    <row r="263" spans="1:11" ht="12">
      <c r="A263" s="13">
        <v>4</v>
      </c>
      <c r="B263" s="35" t="s">
        <v>194</v>
      </c>
      <c r="C263" s="3" t="s">
        <v>18</v>
      </c>
      <c r="D263" s="13">
        <v>5</v>
      </c>
      <c r="E263" s="14"/>
      <c r="F263" s="14"/>
      <c r="G263" s="15"/>
      <c r="H263" s="37"/>
      <c r="I263" s="15"/>
      <c r="J263" s="13"/>
      <c r="K263" s="13"/>
    </row>
    <row r="264" spans="1:11" ht="12">
      <c r="A264" s="13">
        <v>5</v>
      </c>
      <c r="B264" s="35" t="s">
        <v>195</v>
      </c>
      <c r="C264" s="96" t="s">
        <v>18</v>
      </c>
      <c r="D264" s="13">
        <v>5</v>
      </c>
      <c r="E264" s="14"/>
      <c r="F264" s="14"/>
      <c r="G264" s="15"/>
      <c r="H264" s="37"/>
      <c r="I264" s="15"/>
      <c r="J264" s="13"/>
      <c r="K264" s="13"/>
    </row>
    <row r="265" spans="1:11" ht="12">
      <c r="A265" s="58" t="s">
        <v>0</v>
      </c>
      <c r="B265" s="59"/>
      <c r="C265" s="59"/>
      <c r="D265" s="59"/>
      <c r="E265" s="59"/>
      <c r="F265" s="60"/>
      <c r="G265" s="21">
        <f>SUM(G260:G264)</f>
        <v>0</v>
      </c>
      <c r="H265" s="21">
        <f>+I265-G265</f>
        <v>0</v>
      </c>
      <c r="I265" s="21">
        <f>SUM(I260:I264)</f>
        <v>0</v>
      </c>
      <c r="J265" s="13"/>
      <c r="K265" s="13"/>
    </row>
    <row r="266" spans="1:11" ht="12">
      <c r="A266" s="97" t="s">
        <v>355</v>
      </c>
      <c r="B266" s="98"/>
      <c r="C266" s="98"/>
      <c r="D266" s="98"/>
      <c r="E266" s="98"/>
      <c r="F266" s="98"/>
      <c r="G266" s="98"/>
      <c r="H266" s="98"/>
      <c r="I266" s="98"/>
      <c r="J266" s="98"/>
      <c r="K266" s="98"/>
    </row>
    <row r="267" spans="1:11" ht="28.5" customHeight="1">
      <c r="A267" s="174" t="s">
        <v>17</v>
      </c>
      <c r="B267" s="175" t="s">
        <v>16</v>
      </c>
      <c r="C267" s="175" t="s">
        <v>15</v>
      </c>
      <c r="D267" s="175" t="s">
        <v>14</v>
      </c>
      <c r="E267" s="176" t="s">
        <v>13</v>
      </c>
      <c r="F267" s="177" t="s">
        <v>12</v>
      </c>
      <c r="G267" s="178" t="s">
        <v>11</v>
      </c>
      <c r="H267" s="178" t="s">
        <v>10</v>
      </c>
      <c r="I267" s="178" t="s">
        <v>9</v>
      </c>
      <c r="J267" s="179" t="s">
        <v>8</v>
      </c>
      <c r="K267" s="179" t="s">
        <v>7</v>
      </c>
    </row>
    <row r="268" spans="1:11" ht="12">
      <c r="A268" s="95">
        <v>1</v>
      </c>
      <c r="B268" s="102" t="s">
        <v>169</v>
      </c>
      <c r="C268" s="95" t="s">
        <v>1</v>
      </c>
      <c r="D268" s="95">
        <v>15</v>
      </c>
      <c r="E268" s="99"/>
      <c r="F268" s="99"/>
      <c r="G268" s="100"/>
      <c r="H268" s="103"/>
      <c r="I268" s="100"/>
      <c r="J268" s="95"/>
      <c r="K268" s="95"/>
    </row>
    <row r="269" spans="1:11" ht="24">
      <c r="A269" s="95">
        <v>2</v>
      </c>
      <c r="B269" s="102" t="s">
        <v>334</v>
      </c>
      <c r="C269" s="95" t="s">
        <v>1</v>
      </c>
      <c r="D269" s="95">
        <v>3</v>
      </c>
      <c r="E269" s="99"/>
      <c r="F269" s="99"/>
      <c r="G269" s="100"/>
      <c r="H269" s="103"/>
      <c r="I269" s="100"/>
      <c r="J269" s="95"/>
      <c r="K269" s="95"/>
    </row>
    <row r="270" spans="1:11" ht="24">
      <c r="A270" s="95">
        <v>3</v>
      </c>
      <c r="B270" s="102" t="s">
        <v>179</v>
      </c>
      <c r="C270" s="95" t="s">
        <v>1</v>
      </c>
      <c r="D270" s="95">
        <v>8</v>
      </c>
      <c r="E270" s="99"/>
      <c r="F270" s="99"/>
      <c r="G270" s="100"/>
      <c r="H270" s="103"/>
      <c r="I270" s="100"/>
      <c r="J270" s="95"/>
      <c r="K270" s="95"/>
    </row>
    <row r="271" spans="1:11" ht="12">
      <c r="A271" s="95">
        <v>4</v>
      </c>
      <c r="B271" s="104" t="s">
        <v>170</v>
      </c>
      <c r="C271" s="95" t="s">
        <v>1</v>
      </c>
      <c r="D271" s="95">
        <v>1</v>
      </c>
      <c r="E271" s="99"/>
      <c r="F271" s="99"/>
      <c r="G271" s="100"/>
      <c r="H271" s="103"/>
      <c r="I271" s="100"/>
      <c r="J271" s="95"/>
      <c r="K271" s="95"/>
    </row>
    <row r="272" spans="1:11" ht="12">
      <c r="A272" s="95">
        <v>5</v>
      </c>
      <c r="B272" s="104" t="s">
        <v>171</v>
      </c>
      <c r="C272" s="95" t="s">
        <v>1</v>
      </c>
      <c r="D272" s="95">
        <v>1</v>
      </c>
      <c r="E272" s="99"/>
      <c r="F272" s="99"/>
      <c r="G272" s="100"/>
      <c r="H272" s="103"/>
      <c r="I272" s="100"/>
      <c r="J272" s="95"/>
      <c r="K272" s="95"/>
    </row>
    <row r="273" spans="1:11" ht="12">
      <c r="A273" s="95">
        <v>6</v>
      </c>
      <c r="B273" s="104" t="s">
        <v>172</v>
      </c>
      <c r="C273" s="95" t="s">
        <v>1</v>
      </c>
      <c r="D273" s="95">
        <v>1</v>
      </c>
      <c r="E273" s="99"/>
      <c r="F273" s="99"/>
      <c r="G273" s="100"/>
      <c r="H273" s="103"/>
      <c r="I273" s="100"/>
      <c r="J273" s="95"/>
      <c r="K273" s="95"/>
    </row>
    <row r="274" spans="1:11" ht="12">
      <c r="A274" s="95">
        <v>7</v>
      </c>
      <c r="B274" s="104" t="s">
        <v>173</v>
      </c>
      <c r="C274" s="95" t="s">
        <v>1</v>
      </c>
      <c r="D274" s="95">
        <v>1</v>
      </c>
      <c r="E274" s="99"/>
      <c r="F274" s="99"/>
      <c r="G274" s="100"/>
      <c r="H274" s="103"/>
      <c r="I274" s="100"/>
      <c r="J274" s="95"/>
      <c r="K274" s="95"/>
    </row>
    <row r="275" spans="1:11" ht="12">
      <c r="A275" s="95">
        <v>8</v>
      </c>
      <c r="B275" s="104" t="s">
        <v>174</v>
      </c>
      <c r="C275" s="95" t="s">
        <v>1</v>
      </c>
      <c r="D275" s="95">
        <v>5</v>
      </c>
      <c r="E275" s="99"/>
      <c r="F275" s="99"/>
      <c r="G275" s="100"/>
      <c r="H275" s="103"/>
      <c r="I275" s="100"/>
      <c r="J275" s="95"/>
      <c r="K275" s="95"/>
    </row>
    <row r="276" spans="1:11" ht="12">
      <c r="A276" s="95">
        <v>9</v>
      </c>
      <c r="B276" s="104" t="s">
        <v>175</v>
      </c>
      <c r="C276" s="95" t="s">
        <v>1</v>
      </c>
      <c r="D276" s="95">
        <v>1</v>
      </c>
      <c r="E276" s="99"/>
      <c r="F276" s="99"/>
      <c r="G276" s="100"/>
      <c r="H276" s="103"/>
      <c r="I276" s="100"/>
      <c r="J276" s="95"/>
      <c r="K276" s="95"/>
    </row>
    <row r="277" spans="1:11" ht="12">
      <c r="A277" s="95">
        <v>10</v>
      </c>
      <c r="B277" s="104" t="s">
        <v>176</v>
      </c>
      <c r="C277" s="95" t="s">
        <v>1</v>
      </c>
      <c r="D277" s="95">
        <v>1</v>
      </c>
      <c r="E277" s="99"/>
      <c r="F277" s="99"/>
      <c r="G277" s="100"/>
      <c r="H277" s="103"/>
      <c r="I277" s="100"/>
      <c r="J277" s="95"/>
      <c r="K277" s="95"/>
    </row>
    <row r="278" spans="1:11" ht="12">
      <c r="A278" s="95">
        <v>11</v>
      </c>
      <c r="B278" s="104" t="s">
        <v>177</v>
      </c>
      <c r="C278" s="95" t="s">
        <v>1</v>
      </c>
      <c r="D278" s="95">
        <v>1</v>
      </c>
      <c r="E278" s="99"/>
      <c r="F278" s="99"/>
      <c r="G278" s="100"/>
      <c r="H278" s="103"/>
      <c r="I278" s="100"/>
      <c r="J278" s="95"/>
      <c r="K278" s="95"/>
    </row>
    <row r="279" spans="1:11" ht="12">
      <c r="A279" s="95">
        <v>12</v>
      </c>
      <c r="B279" s="104" t="s">
        <v>178</v>
      </c>
      <c r="C279" s="95" t="s">
        <v>1</v>
      </c>
      <c r="D279" s="95">
        <v>2</v>
      </c>
      <c r="E279" s="99"/>
      <c r="F279" s="99"/>
      <c r="G279" s="100"/>
      <c r="H279" s="103"/>
      <c r="I279" s="100"/>
      <c r="J279" s="95"/>
      <c r="K279" s="95"/>
    </row>
    <row r="280" spans="1:11" ht="12">
      <c r="A280" s="105" t="s">
        <v>0</v>
      </c>
      <c r="B280" s="106"/>
      <c r="C280" s="106"/>
      <c r="D280" s="106"/>
      <c r="E280" s="106"/>
      <c r="F280" s="107"/>
      <c r="G280" s="108">
        <f>SUM(G268:G279)</f>
        <v>0</v>
      </c>
      <c r="H280" s="108">
        <f>+I280-G280</f>
        <v>0</v>
      </c>
      <c r="I280" s="108">
        <f>SUM(I268:I279)</f>
        <v>0</v>
      </c>
      <c r="J280" s="109"/>
      <c r="K280" s="109"/>
    </row>
    <row r="281" spans="1:11" ht="12">
      <c r="A281" s="97" t="s">
        <v>356</v>
      </c>
      <c r="B281" s="98"/>
      <c r="C281" s="98"/>
      <c r="D281" s="98"/>
      <c r="E281" s="98"/>
      <c r="F281" s="98"/>
      <c r="G281" s="98"/>
      <c r="H281" s="98"/>
      <c r="I281" s="98"/>
      <c r="J281" s="98"/>
      <c r="K281" s="98"/>
    </row>
    <row r="282" spans="1:11" ht="25.5" customHeight="1">
      <c r="A282" s="174" t="s">
        <v>17</v>
      </c>
      <c r="B282" s="175" t="s">
        <v>16</v>
      </c>
      <c r="C282" s="175" t="s">
        <v>15</v>
      </c>
      <c r="D282" s="175" t="s">
        <v>14</v>
      </c>
      <c r="E282" s="176" t="s">
        <v>13</v>
      </c>
      <c r="F282" s="177" t="s">
        <v>12</v>
      </c>
      <c r="G282" s="178" t="s">
        <v>11</v>
      </c>
      <c r="H282" s="178" t="s">
        <v>10</v>
      </c>
      <c r="I282" s="178" t="s">
        <v>9</v>
      </c>
      <c r="J282" s="180" t="s">
        <v>8</v>
      </c>
      <c r="K282" s="179" t="s">
        <v>7</v>
      </c>
    </row>
    <row r="283" spans="1:11" ht="24">
      <c r="A283" s="110">
        <v>1</v>
      </c>
      <c r="B283" s="102" t="s">
        <v>183</v>
      </c>
      <c r="C283" s="95" t="s">
        <v>1</v>
      </c>
      <c r="D283" s="95">
        <v>1</v>
      </c>
      <c r="E283" s="99"/>
      <c r="F283" s="99"/>
      <c r="G283" s="100"/>
      <c r="H283" s="103"/>
      <c r="I283" s="100"/>
      <c r="J283" s="101"/>
      <c r="K283" s="95"/>
    </row>
    <row r="284" spans="1:11" ht="12">
      <c r="A284" s="111" t="s">
        <v>0</v>
      </c>
      <c r="B284" s="112"/>
      <c r="C284" s="112"/>
      <c r="D284" s="112"/>
      <c r="E284" s="112"/>
      <c r="F284" s="113"/>
      <c r="G284" s="108">
        <f>SUM(G283:G283)</f>
        <v>0</v>
      </c>
      <c r="H284" s="108">
        <f>+I284-G284</f>
        <v>0</v>
      </c>
      <c r="I284" s="108">
        <f>SUM(I283:I283)</f>
        <v>0</v>
      </c>
      <c r="J284" s="114"/>
      <c r="K284" s="109"/>
    </row>
    <row r="285" spans="1:11" ht="12">
      <c r="A285" s="97" t="s">
        <v>357</v>
      </c>
      <c r="B285" s="98"/>
      <c r="C285" s="98"/>
      <c r="D285" s="98"/>
      <c r="E285" s="98"/>
      <c r="F285" s="98"/>
      <c r="G285" s="98"/>
      <c r="H285" s="98"/>
      <c r="I285" s="98"/>
      <c r="J285" s="98"/>
      <c r="K285" s="98"/>
    </row>
    <row r="286" spans="1:11" ht="25.5" customHeight="1">
      <c r="A286" s="175" t="s">
        <v>17</v>
      </c>
      <c r="B286" s="175" t="s">
        <v>16</v>
      </c>
      <c r="C286" s="175" t="s">
        <v>15</v>
      </c>
      <c r="D286" s="175" t="s">
        <v>14</v>
      </c>
      <c r="E286" s="176" t="s">
        <v>13</v>
      </c>
      <c r="F286" s="177" t="s">
        <v>12</v>
      </c>
      <c r="G286" s="178" t="s">
        <v>11</v>
      </c>
      <c r="H286" s="178" t="s">
        <v>10</v>
      </c>
      <c r="I286" s="178" t="s">
        <v>9</v>
      </c>
      <c r="J286" s="179" t="s">
        <v>8</v>
      </c>
      <c r="K286" s="179" t="s">
        <v>7</v>
      </c>
    </row>
    <row r="287" spans="1:11" ht="12">
      <c r="A287" s="95">
        <v>1</v>
      </c>
      <c r="B287" s="102" t="s">
        <v>330</v>
      </c>
      <c r="C287" s="95" t="s">
        <v>1</v>
      </c>
      <c r="D287" s="95">
        <v>20</v>
      </c>
      <c r="E287" s="99"/>
      <c r="F287" s="99"/>
      <c r="G287" s="99"/>
      <c r="H287" s="103"/>
      <c r="I287" s="99"/>
      <c r="J287" s="95"/>
      <c r="K287" s="95"/>
    </row>
    <row r="288" spans="1:11" ht="12">
      <c r="A288" s="95">
        <v>2</v>
      </c>
      <c r="B288" s="102" t="s">
        <v>331</v>
      </c>
      <c r="C288" s="95" t="s">
        <v>1</v>
      </c>
      <c r="D288" s="95">
        <v>20</v>
      </c>
      <c r="E288" s="99"/>
      <c r="F288" s="99"/>
      <c r="G288" s="99"/>
      <c r="H288" s="103"/>
      <c r="I288" s="99"/>
      <c r="J288" s="95"/>
      <c r="K288" s="95"/>
    </row>
    <row r="289" spans="1:11" ht="12">
      <c r="A289" s="95">
        <v>3</v>
      </c>
      <c r="B289" s="102" t="s">
        <v>330</v>
      </c>
      <c r="C289" s="95" t="s">
        <v>1</v>
      </c>
      <c r="D289" s="95">
        <v>20</v>
      </c>
      <c r="E289" s="99"/>
      <c r="F289" s="99"/>
      <c r="G289" s="99"/>
      <c r="H289" s="103"/>
      <c r="I289" s="99"/>
      <c r="J289" s="95"/>
      <c r="K289" s="95"/>
    </row>
    <row r="290" spans="1:11" ht="12">
      <c r="A290" s="95">
        <v>4</v>
      </c>
      <c r="B290" s="102" t="s">
        <v>331</v>
      </c>
      <c r="C290" s="95" t="s">
        <v>1</v>
      </c>
      <c r="D290" s="95">
        <v>20</v>
      </c>
      <c r="E290" s="99"/>
      <c r="F290" s="99"/>
      <c r="G290" s="99"/>
      <c r="H290" s="103"/>
      <c r="I290" s="99"/>
      <c r="J290" s="95"/>
      <c r="K290" s="95"/>
    </row>
    <row r="291" spans="1:11" ht="12">
      <c r="A291" s="95">
        <v>5</v>
      </c>
      <c r="B291" s="102" t="s">
        <v>328</v>
      </c>
      <c r="C291" s="95" t="s">
        <v>1</v>
      </c>
      <c r="D291" s="95">
        <v>2</v>
      </c>
      <c r="E291" s="99"/>
      <c r="F291" s="99"/>
      <c r="G291" s="99"/>
      <c r="H291" s="103"/>
      <c r="I291" s="99"/>
      <c r="J291" s="95"/>
      <c r="K291" s="95"/>
    </row>
    <row r="292" spans="1:11" ht="12">
      <c r="A292" s="95">
        <v>6</v>
      </c>
      <c r="B292" s="102" t="s">
        <v>329</v>
      </c>
      <c r="C292" s="95" t="s">
        <v>1</v>
      </c>
      <c r="D292" s="95">
        <v>2</v>
      </c>
      <c r="E292" s="99"/>
      <c r="F292" s="99"/>
      <c r="G292" s="99"/>
      <c r="H292" s="103"/>
      <c r="I292" s="99"/>
      <c r="J292" s="95"/>
      <c r="K292" s="95"/>
    </row>
    <row r="293" spans="1:11" ht="12">
      <c r="A293" s="95">
        <v>7</v>
      </c>
      <c r="B293" s="102" t="s">
        <v>180</v>
      </c>
      <c r="C293" s="95" t="s">
        <v>1</v>
      </c>
      <c r="D293" s="95">
        <v>80</v>
      </c>
      <c r="E293" s="99"/>
      <c r="F293" s="99"/>
      <c r="G293" s="99"/>
      <c r="H293" s="103"/>
      <c r="I293" s="99"/>
      <c r="J293" s="95"/>
      <c r="K293" s="95"/>
    </row>
    <row r="294" spans="1:11" ht="12">
      <c r="A294" s="95">
        <v>8</v>
      </c>
      <c r="B294" s="102" t="s">
        <v>181</v>
      </c>
      <c r="C294" s="95" t="s">
        <v>1</v>
      </c>
      <c r="D294" s="95">
        <v>80</v>
      </c>
      <c r="E294" s="99"/>
      <c r="F294" s="99"/>
      <c r="G294" s="99"/>
      <c r="H294" s="103"/>
      <c r="I294" s="99"/>
      <c r="J294" s="95"/>
      <c r="K294" s="95"/>
    </row>
    <row r="295" spans="1:11" ht="12">
      <c r="A295" s="111" t="s">
        <v>0</v>
      </c>
      <c r="B295" s="112"/>
      <c r="C295" s="112"/>
      <c r="D295" s="112"/>
      <c r="E295" s="112"/>
      <c r="F295" s="113"/>
      <c r="G295" s="108">
        <f>SUM(G287:G294)</f>
        <v>0</v>
      </c>
      <c r="H295" s="108">
        <f>+I295-G295</f>
        <v>0</v>
      </c>
      <c r="I295" s="108">
        <f>SUM(I287:I294)</f>
        <v>0</v>
      </c>
      <c r="J295" s="114"/>
      <c r="K295" s="109"/>
    </row>
    <row r="296" spans="1:11" ht="12">
      <c r="A296" s="97" t="s">
        <v>358</v>
      </c>
      <c r="B296" s="98"/>
      <c r="C296" s="98"/>
      <c r="D296" s="98"/>
      <c r="E296" s="98"/>
      <c r="F296" s="98"/>
      <c r="G296" s="98"/>
      <c r="H296" s="98"/>
      <c r="I296" s="98"/>
      <c r="J296" s="98"/>
      <c r="K296" s="98"/>
    </row>
    <row r="297" spans="1:11" ht="25.5" customHeight="1">
      <c r="A297" s="174" t="s">
        <v>17</v>
      </c>
      <c r="B297" s="175" t="s">
        <v>16</v>
      </c>
      <c r="C297" s="175" t="s">
        <v>15</v>
      </c>
      <c r="D297" s="175" t="s">
        <v>14</v>
      </c>
      <c r="E297" s="176" t="s">
        <v>13</v>
      </c>
      <c r="F297" s="177" t="s">
        <v>12</v>
      </c>
      <c r="G297" s="178" t="s">
        <v>11</v>
      </c>
      <c r="H297" s="178" t="s">
        <v>10</v>
      </c>
      <c r="I297" s="178" t="s">
        <v>9</v>
      </c>
      <c r="J297" s="179" t="s">
        <v>8</v>
      </c>
      <c r="K297" s="179" t="s">
        <v>7</v>
      </c>
    </row>
    <row r="298" spans="1:11" ht="24">
      <c r="A298" s="110">
        <v>1</v>
      </c>
      <c r="B298" s="102" t="s">
        <v>280</v>
      </c>
      <c r="C298" s="95" t="s">
        <v>1</v>
      </c>
      <c r="D298" s="95">
        <v>15</v>
      </c>
      <c r="E298" s="99"/>
      <c r="F298" s="99"/>
      <c r="G298" s="100"/>
      <c r="H298" s="103"/>
      <c r="I298" s="100"/>
      <c r="J298" s="95"/>
      <c r="K298" s="95"/>
    </row>
    <row r="299" spans="1:11" ht="12">
      <c r="A299" s="111" t="s">
        <v>0</v>
      </c>
      <c r="B299" s="112"/>
      <c r="C299" s="112"/>
      <c r="D299" s="112"/>
      <c r="E299" s="112"/>
      <c r="F299" s="113"/>
      <c r="G299" s="108">
        <f>SUM(G298:G298)</f>
        <v>0</v>
      </c>
      <c r="H299" s="108">
        <f>+I299-G299</f>
        <v>0</v>
      </c>
      <c r="I299" s="108">
        <f>SUM(I298:I298)</f>
        <v>0</v>
      </c>
      <c r="J299" s="114"/>
      <c r="K299" s="114"/>
    </row>
    <row r="300" spans="1:11" ht="12">
      <c r="A300" s="97" t="s">
        <v>359</v>
      </c>
      <c r="B300" s="98"/>
      <c r="C300" s="98"/>
      <c r="D300" s="98"/>
      <c r="E300" s="98"/>
      <c r="F300" s="98"/>
      <c r="G300" s="98"/>
      <c r="H300" s="98"/>
      <c r="I300" s="98"/>
      <c r="J300" s="98"/>
      <c r="K300" s="98"/>
    </row>
    <row r="301" spans="1:11" ht="26.25" customHeight="1">
      <c r="A301" s="174" t="s">
        <v>17</v>
      </c>
      <c r="B301" s="175" t="s">
        <v>16</v>
      </c>
      <c r="C301" s="175" t="s">
        <v>15</v>
      </c>
      <c r="D301" s="175" t="s">
        <v>14</v>
      </c>
      <c r="E301" s="176" t="s">
        <v>13</v>
      </c>
      <c r="F301" s="177" t="s">
        <v>12</v>
      </c>
      <c r="G301" s="178" t="s">
        <v>11</v>
      </c>
      <c r="H301" s="178" t="s">
        <v>10</v>
      </c>
      <c r="I301" s="178" t="s">
        <v>9</v>
      </c>
      <c r="J301" s="180" t="s">
        <v>8</v>
      </c>
      <c r="K301" s="179" t="s">
        <v>7</v>
      </c>
    </row>
    <row r="302" spans="1:11" ht="24">
      <c r="A302" s="110">
        <v>1</v>
      </c>
      <c r="B302" s="102" t="s">
        <v>281</v>
      </c>
      <c r="C302" s="95" t="s">
        <v>1</v>
      </c>
      <c r="D302" s="95">
        <v>10</v>
      </c>
      <c r="E302" s="99"/>
      <c r="F302" s="99"/>
      <c r="G302" s="100"/>
      <c r="H302" s="103"/>
      <c r="I302" s="100"/>
      <c r="J302" s="101"/>
      <c r="K302" s="95"/>
    </row>
    <row r="303" spans="1:11" ht="12">
      <c r="A303" s="111" t="s">
        <v>0</v>
      </c>
      <c r="B303" s="112"/>
      <c r="C303" s="112"/>
      <c r="D303" s="112"/>
      <c r="E303" s="112"/>
      <c r="F303" s="113"/>
      <c r="G303" s="108">
        <f>SUM(G302:G302)</f>
        <v>0</v>
      </c>
      <c r="H303" s="108">
        <f>+I303-G303</f>
        <v>0</v>
      </c>
      <c r="I303" s="108">
        <f>SUM(I302:I302)</f>
        <v>0</v>
      </c>
      <c r="J303" s="114"/>
      <c r="K303" s="109"/>
    </row>
    <row r="304" spans="1:11" ht="12">
      <c r="A304" s="97" t="s">
        <v>360</v>
      </c>
      <c r="B304" s="98"/>
      <c r="C304" s="98"/>
      <c r="D304" s="98"/>
      <c r="E304" s="98"/>
      <c r="F304" s="98"/>
      <c r="G304" s="98"/>
      <c r="H304" s="98"/>
      <c r="I304" s="98"/>
      <c r="J304" s="98"/>
      <c r="K304" s="98"/>
    </row>
    <row r="305" spans="1:11" ht="25.5" customHeight="1">
      <c r="A305" s="174" t="s">
        <v>17</v>
      </c>
      <c r="B305" s="175" t="s">
        <v>16</v>
      </c>
      <c r="C305" s="175" t="s">
        <v>15</v>
      </c>
      <c r="D305" s="175" t="s">
        <v>14</v>
      </c>
      <c r="E305" s="176" t="s">
        <v>13</v>
      </c>
      <c r="F305" s="177" t="s">
        <v>12</v>
      </c>
      <c r="G305" s="178" t="s">
        <v>11</v>
      </c>
      <c r="H305" s="178" t="s">
        <v>10</v>
      </c>
      <c r="I305" s="178" t="s">
        <v>9</v>
      </c>
      <c r="J305" s="180" t="s">
        <v>8</v>
      </c>
      <c r="K305" s="179" t="s">
        <v>7</v>
      </c>
    </row>
    <row r="306" spans="1:11" ht="24">
      <c r="A306" s="115">
        <v>1</v>
      </c>
      <c r="B306" s="116" t="s">
        <v>282</v>
      </c>
      <c r="C306" s="117" t="s">
        <v>1</v>
      </c>
      <c r="D306" s="117">
        <v>3</v>
      </c>
      <c r="E306" s="118"/>
      <c r="F306" s="99"/>
      <c r="G306" s="100"/>
      <c r="H306" s="103"/>
      <c r="I306" s="100"/>
      <c r="J306" s="101"/>
      <c r="K306" s="95"/>
    </row>
    <row r="307" spans="1:11" ht="24">
      <c r="A307" s="95">
        <v>2</v>
      </c>
      <c r="B307" s="104" t="s">
        <v>283</v>
      </c>
      <c r="C307" s="95" t="s">
        <v>1</v>
      </c>
      <c r="D307" s="95">
        <v>3</v>
      </c>
      <c r="E307" s="99"/>
      <c r="F307" s="99"/>
      <c r="G307" s="100"/>
      <c r="H307" s="103"/>
      <c r="I307" s="100"/>
      <c r="J307" s="101"/>
      <c r="K307" s="95"/>
    </row>
    <row r="308" spans="1:11" ht="12">
      <c r="A308" s="105" t="s">
        <v>0</v>
      </c>
      <c r="B308" s="106"/>
      <c r="C308" s="106"/>
      <c r="D308" s="106"/>
      <c r="E308" s="106"/>
      <c r="F308" s="107"/>
      <c r="G308" s="108">
        <f>SUM(G306:G307)</f>
        <v>0</v>
      </c>
      <c r="H308" s="108">
        <f>+I308-G308</f>
        <v>0</v>
      </c>
      <c r="I308" s="108">
        <f>SUM(I306:I307)</f>
        <v>0</v>
      </c>
      <c r="J308" s="114"/>
      <c r="K308" s="109"/>
    </row>
    <row r="309" spans="1:11" ht="12">
      <c r="A309" s="97" t="s">
        <v>361</v>
      </c>
      <c r="B309" s="98"/>
      <c r="C309" s="98"/>
      <c r="D309" s="98"/>
      <c r="E309" s="98"/>
      <c r="F309" s="98"/>
      <c r="G309" s="98"/>
      <c r="H309" s="98"/>
      <c r="I309" s="98"/>
      <c r="J309" s="98"/>
      <c r="K309" s="98"/>
    </row>
    <row r="310" spans="1:11" ht="24.75" customHeight="1">
      <c r="A310" s="174" t="s">
        <v>17</v>
      </c>
      <c r="B310" s="175" t="s">
        <v>16</v>
      </c>
      <c r="C310" s="175" t="s">
        <v>15</v>
      </c>
      <c r="D310" s="175" t="s">
        <v>14</v>
      </c>
      <c r="E310" s="176" t="s">
        <v>13</v>
      </c>
      <c r="F310" s="177" t="s">
        <v>12</v>
      </c>
      <c r="G310" s="178" t="s">
        <v>11</v>
      </c>
      <c r="H310" s="178" t="s">
        <v>10</v>
      </c>
      <c r="I310" s="178" t="s">
        <v>9</v>
      </c>
      <c r="J310" s="180" t="s">
        <v>8</v>
      </c>
      <c r="K310" s="179" t="s">
        <v>7</v>
      </c>
    </row>
    <row r="311" spans="1:11" ht="24">
      <c r="A311" s="115">
        <v>1</v>
      </c>
      <c r="B311" s="116" t="s">
        <v>211</v>
      </c>
      <c r="C311" s="117" t="s">
        <v>1</v>
      </c>
      <c r="D311" s="117">
        <v>4</v>
      </c>
      <c r="E311" s="118"/>
      <c r="F311" s="99"/>
      <c r="G311" s="100"/>
      <c r="H311" s="103"/>
      <c r="I311" s="100"/>
      <c r="J311" s="101"/>
      <c r="K311" s="95"/>
    </row>
    <row r="312" spans="1:11" ht="24">
      <c r="A312" s="95">
        <v>2</v>
      </c>
      <c r="B312" s="104" t="s">
        <v>212</v>
      </c>
      <c r="C312" s="95" t="s">
        <v>1</v>
      </c>
      <c r="D312" s="95">
        <v>8</v>
      </c>
      <c r="E312" s="99"/>
      <c r="F312" s="99"/>
      <c r="G312" s="100"/>
      <c r="H312" s="103"/>
      <c r="I312" s="100"/>
      <c r="J312" s="101"/>
      <c r="K312" s="95"/>
    </row>
    <row r="313" spans="1:11" ht="12">
      <c r="A313" s="105" t="s">
        <v>0</v>
      </c>
      <c r="B313" s="106"/>
      <c r="C313" s="106"/>
      <c r="D313" s="106"/>
      <c r="E313" s="106"/>
      <c r="F313" s="107"/>
      <c r="G313" s="108">
        <f>SUM(G311:G312)</f>
        <v>0</v>
      </c>
      <c r="H313" s="108">
        <f>+I313-G313</f>
        <v>0</v>
      </c>
      <c r="I313" s="108">
        <f>SUM(I311:I312)</f>
        <v>0</v>
      </c>
      <c r="J313" s="114"/>
      <c r="K313" s="109"/>
    </row>
    <row r="314" spans="1:11" ht="12">
      <c r="A314" s="97" t="s">
        <v>362</v>
      </c>
      <c r="B314" s="98"/>
      <c r="C314" s="98"/>
      <c r="D314" s="98"/>
      <c r="E314" s="98"/>
      <c r="F314" s="98"/>
      <c r="G314" s="98"/>
      <c r="H314" s="98"/>
      <c r="I314" s="98"/>
      <c r="J314" s="98"/>
      <c r="K314" s="98"/>
    </row>
    <row r="315" spans="1:11" ht="21.75" customHeight="1">
      <c r="A315" s="179" t="s">
        <v>17</v>
      </c>
      <c r="B315" s="181" t="s">
        <v>16</v>
      </c>
      <c r="C315" s="175" t="s">
        <v>15</v>
      </c>
      <c r="D315" s="175" t="s">
        <v>14</v>
      </c>
      <c r="E315" s="176" t="s">
        <v>13</v>
      </c>
      <c r="F315" s="177" t="s">
        <v>12</v>
      </c>
      <c r="G315" s="178" t="s">
        <v>11</v>
      </c>
      <c r="H315" s="178" t="s">
        <v>10</v>
      </c>
      <c r="I315" s="178" t="s">
        <v>9</v>
      </c>
      <c r="J315" s="180" t="s">
        <v>8</v>
      </c>
      <c r="K315" s="179" t="s">
        <v>7</v>
      </c>
    </row>
    <row r="316" spans="1:11" ht="24">
      <c r="A316" s="95">
        <v>1</v>
      </c>
      <c r="B316" s="119" t="s">
        <v>213</v>
      </c>
      <c r="C316" s="117" t="s">
        <v>1</v>
      </c>
      <c r="D316" s="95">
        <v>5</v>
      </c>
      <c r="E316" s="99"/>
      <c r="F316" s="99"/>
      <c r="G316" s="100"/>
      <c r="H316" s="103"/>
      <c r="I316" s="100"/>
      <c r="J316" s="101"/>
      <c r="K316" s="95"/>
    </row>
    <row r="317" spans="1:11" ht="24">
      <c r="A317" s="95">
        <v>2</v>
      </c>
      <c r="B317" s="120" t="s">
        <v>214</v>
      </c>
      <c r="C317" s="95" t="s">
        <v>1</v>
      </c>
      <c r="D317" s="95">
        <v>4</v>
      </c>
      <c r="E317" s="99"/>
      <c r="F317" s="99"/>
      <c r="G317" s="100"/>
      <c r="H317" s="103"/>
      <c r="I317" s="100"/>
      <c r="J317" s="101"/>
      <c r="K317" s="95"/>
    </row>
    <row r="318" spans="1:11" ht="24">
      <c r="A318" s="95">
        <v>3</v>
      </c>
      <c r="B318" s="121" t="s">
        <v>215</v>
      </c>
      <c r="C318" s="95" t="s">
        <v>1</v>
      </c>
      <c r="D318" s="95">
        <v>4</v>
      </c>
      <c r="E318" s="99"/>
      <c r="F318" s="99"/>
      <c r="G318" s="100"/>
      <c r="H318" s="103"/>
      <c r="I318" s="100"/>
      <c r="J318" s="101"/>
      <c r="K318" s="95"/>
    </row>
    <row r="319" spans="1:11" ht="12">
      <c r="A319" s="95">
        <v>4</v>
      </c>
      <c r="B319" s="121" t="s">
        <v>216</v>
      </c>
      <c r="C319" s="95" t="s">
        <v>1</v>
      </c>
      <c r="D319" s="95">
        <v>8</v>
      </c>
      <c r="E319" s="99"/>
      <c r="F319" s="99"/>
      <c r="G319" s="100"/>
      <c r="H319" s="103"/>
      <c r="I319" s="100"/>
      <c r="J319" s="101"/>
      <c r="K319" s="95"/>
    </row>
    <row r="320" spans="1:11" ht="12">
      <c r="A320" s="95">
        <v>5</v>
      </c>
      <c r="B320" s="121" t="s">
        <v>217</v>
      </c>
      <c r="C320" s="95" t="s">
        <v>1</v>
      </c>
      <c r="D320" s="95">
        <v>3</v>
      </c>
      <c r="E320" s="99"/>
      <c r="F320" s="99"/>
      <c r="G320" s="100"/>
      <c r="H320" s="103"/>
      <c r="I320" s="100"/>
      <c r="J320" s="101"/>
      <c r="K320" s="95"/>
    </row>
    <row r="321" spans="1:11" ht="12">
      <c r="A321" s="105" t="s">
        <v>0</v>
      </c>
      <c r="B321" s="106"/>
      <c r="C321" s="106"/>
      <c r="D321" s="106"/>
      <c r="E321" s="106"/>
      <c r="F321" s="107"/>
      <c r="G321" s="122">
        <f>SUM(G316:G320)</f>
        <v>0</v>
      </c>
      <c r="H321" s="122">
        <f>+I321-G321</f>
        <v>0</v>
      </c>
      <c r="I321" s="122">
        <f>SUM(I316:I320)</f>
        <v>0</v>
      </c>
      <c r="J321" s="114"/>
      <c r="K321" s="109"/>
    </row>
    <row r="322" spans="1:11" ht="12">
      <c r="A322" s="97" t="s">
        <v>363</v>
      </c>
      <c r="B322" s="98"/>
      <c r="C322" s="98"/>
      <c r="D322" s="98"/>
      <c r="E322" s="98"/>
      <c r="F322" s="98"/>
      <c r="G322" s="98"/>
      <c r="H322" s="98"/>
      <c r="I322" s="98"/>
      <c r="J322" s="98"/>
      <c r="K322" s="98"/>
    </row>
    <row r="323" spans="1:11" ht="24.75" customHeight="1">
      <c r="A323" s="175" t="s">
        <v>17</v>
      </c>
      <c r="B323" s="175" t="s">
        <v>16</v>
      </c>
      <c r="C323" s="175" t="s">
        <v>15</v>
      </c>
      <c r="D323" s="175" t="s">
        <v>14</v>
      </c>
      <c r="E323" s="176" t="s">
        <v>13</v>
      </c>
      <c r="F323" s="177" t="s">
        <v>12</v>
      </c>
      <c r="G323" s="178" t="s">
        <v>11</v>
      </c>
      <c r="H323" s="178" t="s">
        <v>10</v>
      </c>
      <c r="I323" s="178" t="s">
        <v>9</v>
      </c>
      <c r="J323" s="180" t="s">
        <v>8</v>
      </c>
      <c r="K323" s="179" t="s">
        <v>7</v>
      </c>
    </row>
    <row r="324" spans="1:11" ht="24">
      <c r="A324" s="95">
        <v>1</v>
      </c>
      <c r="B324" s="102" t="s">
        <v>218</v>
      </c>
      <c r="C324" s="95" t="s">
        <v>1</v>
      </c>
      <c r="D324" s="95">
        <v>1</v>
      </c>
      <c r="E324" s="99"/>
      <c r="F324" s="99"/>
      <c r="G324" s="100"/>
      <c r="H324" s="103"/>
      <c r="I324" s="100"/>
      <c r="J324" s="101"/>
      <c r="K324" s="95"/>
    </row>
    <row r="325" spans="1:11" ht="12">
      <c r="A325" s="105" t="s">
        <v>0</v>
      </c>
      <c r="B325" s="106"/>
      <c r="C325" s="106"/>
      <c r="D325" s="106"/>
      <c r="E325" s="106"/>
      <c r="F325" s="107"/>
      <c r="G325" s="108">
        <f>SUM(G324:G324)</f>
        <v>0</v>
      </c>
      <c r="H325" s="108">
        <f>+I325-G325</f>
        <v>0</v>
      </c>
      <c r="I325" s="108">
        <f>SUM(I324:I324)</f>
        <v>0</v>
      </c>
      <c r="J325" s="114"/>
      <c r="K325" s="109"/>
    </row>
    <row r="326" spans="1:11" ht="12">
      <c r="A326" s="97" t="s">
        <v>364</v>
      </c>
      <c r="B326" s="98"/>
      <c r="C326" s="98"/>
      <c r="D326" s="98"/>
      <c r="E326" s="98"/>
      <c r="F326" s="98"/>
      <c r="G326" s="98"/>
      <c r="H326" s="98"/>
      <c r="I326" s="98"/>
      <c r="J326" s="98"/>
      <c r="K326" s="98"/>
    </row>
    <row r="327" spans="1:11" ht="23.25" customHeight="1">
      <c r="A327" s="174" t="s">
        <v>17</v>
      </c>
      <c r="B327" s="175" t="s">
        <v>16</v>
      </c>
      <c r="C327" s="175" t="s">
        <v>15</v>
      </c>
      <c r="D327" s="175" t="s">
        <v>14</v>
      </c>
      <c r="E327" s="176" t="s">
        <v>13</v>
      </c>
      <c r="F327" s="177" t="s">
        <v>12</v>
      </c>
      <c r="G327" s="178" t="s">
        <v>11</v>
      </c>
      <c r="H327" s="178" t="s">
        <v>10</v>
      </c>
      <c r="I327" s="178" t="s">
        <v>9</v>
      </c>
      <c r="J327" s="180" t="s">
        <v>8</v>
      </c>
      <c r="K327" s="179" t="s">
        <v>7</v>
      </c>
    </row>
    <row r="328" spans="1:11" ht="24">
      <c r="A328" s="115">
        <v>1</v>
      </c>
      <c r="B328" s="116" t="s">
        <v>209</v>
      </c>
      <c r="C328" s="117" t="s">
        <v>1</v>
      </c>
      <c r="D328" s="117">
        <v>2</v>
      </c>
      <c r="E328" s="118"/>
      <c r="F328" s="99"/>
      <c r="G328" s="100"/>
      <c r="H328" s="103"/>
      <c r="I328" s="100"/>
      <c r="J328" s="101"/>
      <c r="K328" s="95"/>
    </row>
    <row r="329" spans="1:11" ht="24">
      <c r="A329" s="95">
        <v>2</v>
      </c>
      <c r="B329" s="104" t="s">
        <v>210</v>
      </c>
      <c r="C329" s="95" t="s">
        <v>1</v>
      </c>
      <c r="D329" s="95">
        <v>2</v>
      </c>
      <c r="E329" s="99"/>
      <c r="F329" s="99"/>
      <c r="G329" s="100"/>
      <c r="H329" s="103"/>
      <c r="I329" s="100"/>
      <c r="J329" s="101"/>
      <c r="K329" s="95"/>
    </row>
    <row r="330" spans="1:11" ht="12">
      <c r="A330" s="105" t="s">
        <v>0</v>
      </c>
      <c r="B330" s="106"/>
      <c r="C330" s="106"/>
      <c r="D330" s="106"/>
      <c r="E330" s="106"/>
      <c r="F330" s="107"/>
      <c r="G330" s="108">
        <f>SUM(G328:G329)</f>
        <v>0</v>
      </c>
      <c r="H330" s="108">
        <f>+I330-G330</f>
        <v>0</v>
      </c>
      <c r="I330" s="108">
        <f>SUM(I328:I329)</f>
        <v>0</v>
      </c>
      <c r="J330" s="114"/>
      <c r="K330" s="109"/>
    </row>
    <row r="331" spans="1:11" ht="12">
      <c r="A331" s="97" t="s">
        <v>365</v>
      </c>
      <c r="B331" s="98"/>
      <c r="C331" s="98"/>
      <c r="D331" s="98"/>
      <c r="E331" s="98"/>
      <c r="F331" s="98"/>
      <c r="G331" s="98"/>
      <c r="H331" s="98"/>
      <c r="I331" s="98"/>
      <c r="J331" s="98"/>
      <c r="K331" s="98"/>
    </row>
    <row r="332" spans="1:11" ht="25.5" customHeight="1">
      <c r="A332" s="175" t="s">
        <v>17</v>
      </c>
      <c r="B332" s="175" t="s">
        <v>16</v>
      </c>
      <c r="C332" s="175" t="s">
        <v>15</v>
      </c>
      <c r="D332" s="175" t="s">
        <v>14</v>
      </c>
      <c r="E332" s="176" t="s">
        <v>13</v>
      </c>
      <c r="F332" s="177" t="s">
        <v>12</v>
      </c>
      <c r="G332" s="178" t="s">
        <v>11</v>
      </c>
      <c r="H332" s="178" t="s">
        <v>10</v>
      </c>
      <c r="I332" s="178" t="s">
        <v>9</v>
      </c>
      <c r="J332" s="180" t="s">
        <v>8</v>
      </c>
      <c r="K332" s="179" t="s">
        <v>7</v>
      </c>
    </row>
    <row r="333" spans="1:11" ht="12">
      <c r="A333" s="95">
        <v>1</v>
      </c>
      <c r="B333" s="102" t="s">
        <v>219</v>
      </c>
      <c r="C333" s="95" t="s">
        <v>1</v>
      </c>
      <c r="D333" s="95">
        <v>1</v>
      </c>
      <c r="E333" s="99"/>
      <c r="F333" s="99"/>
      <c r="G333" s="100"/>
      <c r="H333" s="103"/>
      <c r="I333" s="100"/>
      <c r="J333" s="101"/>
      <c r="K333" s="95"/>
    </row>
    <row r="334" spans="1:11" ht="12">
      <c r="A334" s="105" t="s">
        <v>0</v>
      </c>
      <c r="B334" s="106"/>
      <c r="C334" s="106"/>
      <c r="D334" s="106"/>
      <c r="E334" s="106"/>
      <c r="F334" s="107"/>
      <c r="G334" s="108">
        <f>SUM(G333:G333)</f>
        <v>0</v>
      </c>
      <c r="H334" s="108">
        <f>+I334-G334</f>
        <v>0</v>
      </c>
      <c r="I334" s="108">
        <f>SUM(I333:I333)</f>
        <v>0</v>
      </c>
      <c r="J334" s="114"/>
      <c r="K334" s="109"/>
    </row>
    <row r="335" spans="1:11" ht="12">
      <c r="A335" s="97" t="s">
        <v>366</v>
      </c>
      <c r="B335" s="98"/>
      <c r="C335" s="98"/>
      <c r="D335" s="98"/>
      <c r="E335" s="98"/>
      <c r="F335" s="98"/>
      <c r="G335" s="98"/>
      <c r="H335" s="98"/>
      <c r="I335" s="98"/>
      <c r="J335" s="98"/>
      <c r="K335" s="98"/>
    </row>
    <row r="336" spans="1:11" ht="24.75" customHeight="1">
      <c r="A336" s="179" t="s">
        <v>17</v>
      </c>
      <c r="B336" s="181" t="s">
        <v>16</v>
      </c>
      <c r="C336" s="175" t="s">
        <v>15</v>
      </c>
      <c r="D336" s="175" t="s">
        <v>14</v>
      </c>
      <c r="E336" s="176" t="s">
        <v>13</v>
      </c>
      <c r="F336" s="177" t="s">
        <v>12</v>
      </c>
      <c r="G336" s="178" t="s">
        <v>11</v>
      </c>
      <c r="H336" s="178" t="s">
        <v>10</v>
      </c>
      <c r="I336" s="178" t="s">
        <v>9</v>
      </c>
      <c r="J336" s="180" t="s">
        <v>8</v>
      </c>
      <c r="K336" s="179" t="s">
        <v>7</v>
      </c>
    </row>
    <row r="337" spans="1:11" ht="12">
      <c r="A337" s="95">
        <v>1</v>
      </c>
      <c r="B337" s="102" t="s">
        <v>220</v>
      </c>
      <c r="C337" s="95" t="s">
        <v>1</v>
      </c>
      <c r="D337" s="95">
        <v>5</v>
      </c>
      <c r="E337" s="99"/>
      <c r="F337" s="99"/>
      <c r="G337" s="100"/>
      <c r="H337" s="103"/>
      <c r="I337" s="100"/>
      <c r="J337" s="101"/>
      <c r="K337" s="95"/>
    </row>
    <row r="338" spans="1:11" ht="24">
      <c r="A338" s="95">
        <v>2</v>
      </c>
      <c r="B338" s="102" t="s">
        <v>221</v>
      </c>
      <c r="C338" s="95" t="s">
        <v>1</v>
      </c>
      <c r="D338" s="95">
        <v>5</v>
      </c>
      <c r="E338" s="99"/>
      <c r="F338" s="99"/>
      <c r="G338" s="100"/>
      <c r="H338" s="103"/>
      <c r="I338" s="100"/>
      <c r="J338" s="101"/>
      <c r="K338" s="95"/>
    </row>
    <row r="339" spans="1:11" ht="12">
      <c r="A339" s="95">
        <v>3</v>
      </c>
      <c r="B339" s="102" t="s">
        <v>222</v>
      </c>
      <c r="C339" s="95" t="s">
        <v>1</v>
      </c>
      <c r="D339" s="95">
        <v>4</v>
      </c>
      <c r="E339" s="99"/>
      <c r="F339" s="99"/>
      <c r="G339" s="100"/>
      <c r="H339" s="103"/>
      <c r="I339" s="100"/>
      <c r="J339" s="101"/>
      <c r="K339" s="95"/>
    </row>
    <row r="340" spans="1:11" ht="12">
      <c r="A340" s="95">
        <v>4</v>
      </c>
      <c r="B340" s="102" t="s">
        <v>223</v>
      </c>
      <c r="C340" s="95" t="s">
        <v>1</v>
      </c>
      <c r="D340" s="95">
        <v>4</v>
      </c>
      <c r="E340" s="99"/>
      <c r="F340" s="99"/>
      <c r="G340" s="100"/>
      <c r="H340" s="103"/>
      <c r="I340" s="100"/>
      <c r="J340" s="101"/>
      <c r="K340" s="95"/>
    </row>
    <row r="341" spans="1:11" ht="12">
      <c r="A341" s="95">
        <v>5</v>
      </c>
      <c r="B341" s="102" t="s">
        <v>224</v>
      </c>
      <c r="C341" s="95" t="s">
        <v>1</v>
      </c>
      <c r="D341" s="95">
        <v>1</v>
      </c>
      <c r="E341" s="99"/>
      <c r="F341" s="99"/>
      <c r="G341" s="100"/>
      <c r="H341" s="103"/>
      <c r="I341" s="100"/>
      <c r="J341" s="101"/>
      <c r="K341" s="95"/>
    </row>
    <row r="342" spans="1:11" ht="12">
      <c r="A342" s="95">
        <v>6</v>
      </c>
      <c r="B342" s="102" t="s">
        <v>225</v>
      </c>
      <c r="C342" s="95" t="s">
        <v>1</v>
      </c>
      <c r="D342" s="95">
        <v>1</v>
      </c>
      <c r="E342" s="99"/>
      <c r="F342" s="99"/>
      <c r="G342" s="100"/>
      <c r="H342" s="103"/>
      <c r="I342" s="100"/>
      <c r="J342" s="101"/>
      <c r="K342" s="95"/>
    </row>
    <row r="343" spans="1:11" ht="12">
      <c r="A343" s="105" t="s">
        <v>0</v>
      </c>
      <c r="B343" s="106"/>
      <c r="C343" s="106"/>
      <c r="D343" s="106"/>
      <c r="E343" s="106"/>
      <c r="F343" s="107"/>
      <c r="G343" s="122">
        <f>SUM(G337:G342)</f>
        <v>0</v>
      </c>
      <c r="H343" s="122">
        <f>+I343-G343</f>
        <v>0</v>
      </c>
      <c r="I343" s="122">
        <f>SUM(I337:I342)</f>
        <v>0</v>
      </c>
      <c r="J343" s="114"/>
      <c r="K343" s="109"/>
    </row>
    <row r="344" spans="1:11" ht="12">
      <c r="A344" s="97" t="s">
        <v>367</v>
      </c>
      <c r="B344" s="98"/>
      <c r="C344" s="98"/>
      <c r="D344" s="98"/>
      <c r="E344" s="98"/>
      <c r="F344" s="98"/>
      <c r="G344" s="98"/>
      <c r="H344" s="98"/>
      <c r="I344" s="98"/>
      <c r="J344" s="98"/>
      <c r="K344" s="98"/>
    </row>
    <row r="345" spans="1:11" ht="25.5" customHeight="1">
      <c r="A345" s="174" t="s">
        <v>17</v>
      </c>
      <c r="B345" s="175" t="s">
        <v>16</v>
      </c>
      <c r="C345" s="175" t="s">
        <v>15</v>
      </c>
      <c r="D345" s="175" t="s">
        <v>14</v>
      </c>
      <c r="E345" s="176" t="s">
        <v>13</v>
      </c>
      <c r="F345" s="177" t="s">
        <v>12</v>
      </c>
      <c r="G345" s="178" t="s">
        <v>11</v>
      </c>
      <c r="H345" s="178" t="s">
        <v>10</v>
      </c>
      <c r="I345" s="178" t="s">
        <v>9</v>
      </c>
      <c r="J345" s="180" t="s">
        <v>8</v>
      </c>
      <c r="K345" s="179" t="s">
        <v>7</v>
      </c>
    </row>
    <row r="346" spans="1:11" ht="12">
      <c r="A346" s="115">
        <v>1</v>
      </c>
      <c r="B346" s="116" t="s">
        <v>232</v>
      </c>
      <c r="C346" s="117" t="s">
        <v>1</v>
      </c>
      <c r="D346" s="117">
        <v>12</v>
      </c>
      <c r="E346" s="118"/>
      <c r="F346" s="99"/>
      <c r="G346" s="100"/>
      <c r="H346" s="103"/>
      <c r="I346" s="100"/>
      <c r="J346" s="101"/>
      <c r="K346" s="95"/>
    </row>
    <row r="347" spans="1:11" ht="12">
      <c r="A347" s="95">
        <v>2</v>
      </c>
      <c r="B347" s="104" t="s">
        <v>233</v>
      </c>
      <c r="C347" s="95" t="s">
        <v>1</v>
      </c>
      <c r="D347" s="95">
        <v>12</v>
      </c>
      <c r="E347" s="99"/>
      <c r="F347" s="99"/>
      <c r="G347" s="100"/>
      <c r="H347" s="103"/>
      <c r="I347" s="100"/>
      <c r="J347" s="101"/>
      <c r="K347" s="95"/>
    </row>
    <row r="348" spans="1:11" ht="12">
      <c r="A348" s="105" t="s">
        <v>0</v>
      </c>
      <c r="B348" s="106"/>
      <c r="C348" s="106"/>
      <c r="D348" s="106"/>
      <c r="E348" s="106"/>
      <c r="F348" s="107"/>
      <c r="G348" s="108">
        <f>SUM(G346:G347)</f>
        <v>0</v>
      </c>
      <c r="H348" s="108">
        <f>+I348-G348</f>
        <v>0</v>
      </c>
      <c r="I348" s="108">
        <f>SUM(I346:I347)</f>
        <v>0</v>
      </c>
      <c r="J348" s="114"/>
      <c r="K348" s="109"/>
    </row>
    <row r="349" spans="1:11" ht="12">
      <c r="A349" s="97" t="s">
        <v>368</v>
      </c>
      <c r="B349" s="98"/>
      <c r="C349" s="98"/>
      <c r="D349" s="98"/>
      <c r="E349" s="98"/>
      <c r="F349" s="98"/>
      <c r="G349" s="98"/>
      <c r="H349" s="98"/>
      <c r="I349" s="98"/>
      <c r="J349" s="98"/>
      <c r="K349" s="98"/>
    </row>
    <row r="350" spans="1:11" ht="24.75" customHeight="1">
      <c r="A350" s="175" t="s">
        <v>17</v>
      </c>
      <c r="B350" s="175" t="s">
        <v>16</v>
      </c>
      <c r="C350" s="175" t="s">
        <v>15</v>
      </c>
      <c r="D350" s="175" t="s">
        <v>14</v>
      </c>
      <c r="E350" s="176" t="s">
        <v>13</v>
      </c>
      <c r="F350" s="177" t="s">
        <v>12</v>
      </c>
      <c r="G350" s="178" t="s">
        <v>11</v>
      </c>
      <c r="H350" s="178" t="s">
        <v>10</v>
      </c>
      <c r="I350" s="178" t="s">
        <v>9</v>
      </c>
      <c r="J350" s="180" t="s">
        <v>8</v>
      </c>
      <c r="K350" s="179" t="s">
        <v>7</v>
      </c>
    </row>
    <row r="351" spans="1:11" ht="24">
      <c r="A351" s="95">
        <v>1</v>
      </c>
      <c r="B351" s="102" t="s">
        <v>234</v>
      </c>
      <c r="C351" s="95" t="s">
        <v>1</v>
      </c>
      <c r="D351" s="95">
        <v>10</v>
      </c>
      <c r="E351" s="99"/>
      <c r="F351" s="99"/>
      <c r="G351" s="100"/>
      <c r="H351" s="103"/>
      <c r="I351" s="100"/>
      <c r="J351" s="101"/>
      <c r="K351" s="95"/>
    </row>
    <row r="352" spans="1:11" ht="12">
      <c r="A352" s="105" t="s">
        <v>0</v>
      </c>
      <c r="B352" s="106"/>
      <c r="C352" s="106"/>
      <c r="D352" s="106"/>
      <c r="E352" s="106"/>
      <c r="F352" s="107"/>
      <c r="G352" s="108">
        <f>SUM(G351:G351)</f>
        <v>0</v>
      </c>
      <c r="H352" s="108">
        <f>+I352-G352</f>
        <v>0</v>
      </c>
      <c r="I352" s="108">
        <f>SUM(I351:I351)</f>
        <v>0</v>
      </c>
      <c r="J352" s="114"/>
      <c r="K352" s="109"/>
    </row>
    <row r="353" spans="1:11" ht="12">
      <c r="A353" s="97" t="s">
        <v>369</v>
      </c>
      <c r="B353" s="98"/>
      <c r="C353" s="98"/>
      <c r="D353" s="98"/>
      <c r="E353" s="98"/>
      <c r="F353" s="98"/>
      <c r="G353" s="98"/>
      <c r="H353" s="98"/>
      <c r="I353" s="98"/>
      <c r="J353" s="98"/>
      <c r="K353" s="98"/>
    </row>
    <row r="354" spans="1:11" ht="22.5" customHeight="1">
      <c r="A354" s="174" t="s">
        <v>17</v>
      </c>
      <c r="B354" s="175" t="s">
        <v>16</v>
      </c>
      <c r="C354" s="175" t="s">
        <v>15</v>
      </c>
      <c r="D354" s="175" t="s">
        <v>14</v>
      </c>
      <c r="E354" s="176" t="s">
        <v>13</v>
      </c>
      <c r="F354" s="177" t="s">
        <v>12</v>
      </c>
      <c r="G354" s="178" t="s">
        <v>11</v>
      </c>
      <c r="H354" s="178" t="s">
        <v>10</v>
      </c>
      <c r="I354" s="178" t="s">
        <v>9</v>
      </c>
      <c r="J354" s="180" t="s">
        <v>8</v>
      </c>
      <c r="K354" s="179" t="s">
        <v>7</v>
      </c>
    </row>
    <row r="355" spans="1:11" ht="24">
      <c r="A355" s="115">
        <v>1</v>
      </c>
      <c r="B355" s="116" t="s">
        <v>235</v>
      </c>
      <c r="C355" s="117" t="s">
        <v>1</v>
      </c>
      <c r="D355" s="117">
        <v>20</v>
      </c>
      <c r="E355" s="118"/>
      <c r="F355" s="99"/>
      <c r="G355" s="100"/>
      <c r="H355" s="103"/>
      <c r="I355" s="100"/>
      <c r="J355" s="101"/>
      <c r="K355" s="95"/>
    </row>
    <row r="356" spans="1:11" ht="12">
      <c r="A356" s="105" t="s">
        <v>0</v>
      </c>
      <c r="B356" s="106"/>
      <c r="C356" s="106"/>
      <c r="D356" s="106"/>
      <c r="E356" s="106"/>
      <c r="F356" s="107"/>
      <c r="G356" s="122">
        <f>SUM(G355:G355)</f>
        <v>0</v>
      </c>
      <c r="H356" s="122">
        <f>+I356-G356</f>
        <v>0</v>
      </c>
      <c r="I356" s="122">
        <f>SUM(I355:I355)</f>
        <v>0</v>
      </c>
      <c r="J356" s="114"/>
      <c r="K356" s="109"/>
    </row>
    <row r="357" spans="1:11" ht="12">
      <c r="A357" s="97" t="s">
        <v>370</v>
      </c>
      <c r="B357" s="98"/>
      <c r="C357" s="98"/>
      <c r="D357" s="98"/>
      <c r="E357" s="98"/>
      <c r="F357" s="98"/>
      <c r="G357" s="98"/>
      <c r="H357" s="98"/>
      <c r="I357" s="98"/>
      <c r="J357" s="98"/>
      <c r="K357" s="98"/>
    </row>
    <row r="358" spans="1:11" ht="26.25" customHeight="1">
      <c r="A358" s="174" t="s">
        <v>17</v>
      </c>
      <c r="B358" s="175" t="s">
        <v>16</v>
      </c>
      <c r="C358" s="175" t="s">
        <v>15</v>
      </c>
      <c r="D358" s="175" t="s">
        <v>14</v>
      </c>
      <c r="E358" s="176" t="s">
        <v>13</v>
      </c>
      <c r="F358" s="177" t="s">
        <v>12</v>
      </c>
      <c r="G358" s="178" t="s">
        <v>11</v>
      </c>
      <c r="H358" s="178" t="s">
        <v>10</v>
      </c>
      <c r="I358" s="178" t="s">
        <v>9</v>
      </c>
      <c r="J358" s="180" t="s">
        <v>8</v>
      </c>
      <c r="K358" s="179" t="s">
        <v>7</v>
      </c>
    </row>
    <row r="359" spans="1:11" ht="48">
      <c r="A359" s="115">
        <v>1</v>
      </c>
      <c r="B359" s="123" t="s">
        <v>292</v>
      </c>
      <c r="C359" s="124" t="s">
        <v>1</v>
      </c>
      <c r="D359" s="125">
        <v>30</v>
      </c>
      <c r="E359" s="118"/>
      <c r="F359" s="99"/>
      <c r="G359" s="100"/>
      <c r="H359" s="103"/>
      <c r="I359" s="100"/>
      <c r="J359" s="101"/>
      <c r="K359" s="95"/>
    </row>
    <row r="360" spans="1:11" ht="72">
      <c r="A360" s="95">
        <v>2</v>
      </c>
      <c r="B360" s="67" t="s">
        <v>293</v>
      </c>
      <c r="C360" s="9" t="s">
        <v>1</v>
      </c>
      <c r="D360" s="9">
        <v>30</v>
      </c>
      <c r="E360" s="99"/>
      <c r="F360" s="99"/>
      <c r="G360" s="100"/>
      <c r="H360" s="103"/>
      <c r="I360" s="100"/>
      <c r="J360" s="101"/>
      <c r="K360" s="95"/>
    </row>
    <row r="361" spans="1:11" ht="12">
      <c r="A361" s="105" t="s">
        <v>0</v>
      </c>
      <c r="B361" s="106"/>
      <c r="C361" s="106"/>
      <c r="D361" s="106"/>
      <c r="E361" s="106"/>
      <c r="F361" s="107"/>
      <c r="G361" s="108">
        <f>SUM(G359:G360)</f>
        <v>0</v>
      </c>
      <c r="H361" s="108">
        <f>+I361-G361</f>
        <v>0</v>
      </c>
      <c r="I361" s="108">
        <f>SUM(I359:I360)</f>
        <v>0</v>
      </c>
      <c r="J361" s="114"/>
      <c r="K361" s="109"/>
    </row>
    <row r="362" spans="1:11" ht="12">
      <c r="A362" s="66" t="s">
        <v>371</v>
      </c>
      <c r="B362" s="85"/>
      <c r="C362" s="85"/>
      <c r="D362" s="85"/>
      <c r="E362" s="85"/>
      <c r="F362" s="85"/>
      <c r="G362" s="85"/>
      <c r="H362" s="85"/>
      <c r="I362" s="85"/>
      <c r="J362" s="85"/>
      <c r="K362" s="85"/>
    </row>
    <row r="363" spans="1:11" ht="24.75" customHeight="1">
      <c r="A363" s="165" t="s">
        <v>17</v>
      </c>
      <c r="B363" s="165" t="s">
        <v>16</v>
      </c>
      <c r="C363" s="165" t="s">
        <v>15</v>
      </c>
      <c r="D363" s="165" t="s">
        <v>14</v>
      </c>
      <c r="E363" s="166" t="s">
        <v>13</v>
      </c>
      <c r="F363" s="166" t="s">
        <v>12</v>
      </c>
      <c r="G363" s="166" t="s">
        <v>11</v>
      </c>
      <c r="H363" s="166" t="s">
        <v>10</v>
      </c>
      <c r="I363" s="167" t="s">
        <v>9</v>
      </c>
      <c r="J363" s="170" t="s">
        <v>8</v>
      </c>
      <c r="K363" s="169" t="s">
        <v>7</v>
      </c>
    </row>
    <row r="364" spans="1:11" ht="12">
      <c r="A364" s="9">
        <v>1</v>
      </c>
      <c r="B364" s="67" t="s">
        <v>109</v>
      </c>
      <c r="C364" s="9" t="s">
        <v>1</v>
      </c>
      <c r="D364" s="9">
        <v>1</v>
      </c>
      <c r="E364" s="68"/>
      <c r="F364" s="10"/>
      <c r="G364" s="10"/>
      <c r="H364" s="93"/>
      <c r="I364" s="10"/>
      <c r="J364" s="9"/>
      <c r="K364" s="9"/>
    </row>
    <row r="365" spans="1:11" ht="12">
      <c r="A365" s="9">
        <v>2</v>
      </c>
      <c r="B365" s="67" t="s">
        <v>110</v>
      </c>
      <c r="C365" s="9" t="s">
        <v>1</v>
      </c>
      <c r="D365" s="9">
        <v>1</v>
      </c>
      <c r="E365" s="68"/>
      <c r="F365" s="10"/>
      <c r="G365" s="10"/>
      <c r="H365" s="93"/>
      <c r="I365" s="10"/>
      <c r="J365" s="9"/>
      <c r="K365" s="9"/>
    </row>
    <row r="366" spans="1:11" ht="12">
      <c r="A366" s="9">
        <v>3</v>
      </c>
      <c r="B366" s="67" t="s">
        <v>111</v>
      </c>
      <c r="C366" s="9" t="s">
        <v>1</v>
      </c>
      <c r="D366" s="9">
        <v>1</v>
      </c>
      <c r="E366" s="68"/>
      <c r="F366" s="10"/>
      <c r="G366" s="10"/>
      <c r="H366" s="93"/>
      <c r="I366" s="10"/>
      <c r="J366" s="9"/>
      <c r="K366" s="9"/>
    </row>
    <row r="367" spans="1:11" ht="12">
      <c r="A367" s="9">
        <v>4</v>
      </c>
      <c r="B367" s="67" t="s">
        <v>112</v>
      </c>
      <c r="C367" s="9" t="s">
        <v>1</v>
      </c>
      <c r="D367" s="9">
        <v>1</v>
      </c>
      <c r="E367" s="68"/>
      <c r="F367" s="10"/>
      <c r="G367" s="10"/>
      <c r="H367" s="93"/>
      <c r="I367" s="10"/>
      <c r="J367" s="9"/>
      <c r="K367" s="9"/>
    </row>
    <row r="368" spans="1:11" ht="24">
      <c r="A368" s="9">
        <v>5</v>
      </c>
      <c r="B368" s="67" t="s">
        <v>247</v>
      </c>
      <c r="C368" s="9" t="s">
        <v>1</v>
      </c>
      <c r="D368" s="9">
        <v>1</v>
      </c>
      <c r="E368" s="68"/>
      <c r="F368" s="10"/>
      <c r="G368" s="10"/>
      <c r="H368" s="93"/>
      <c r="I368" s="10"/>
      <c r="J368" s="9"/>
      <c r="K368" s="9"/>
    </row>
    <row r="369" spans="1:11" ht="24">
      <c r="A369" s="9">
        <v>6</v>
      </c>
      <c r="B369" s="67" t="s">
        <v>248</v>
      </c>
      <c r="C369" s="9" t="s">
        <v>1</v>
      </c>
      <c r="D369" s="9">
        <v>1</v>
      </c>
      <c r="E369" s="68"/>
      <c r="F369" s="10"/>
      <c r="G369" s="10"/>
      <c r="H369" s="93"/>
      <c r="I369" s="10"/>
      <c r="J369" s="9"/>
      <c r="K369" s="9"/>
    </row>
    <row r="370" spans="1:11" ht="24">
      <c r="A370" s="9">
        <v>7</v>
      </c>
      <c r="B370" s="67" t="s">
        <v>249</v>
      </c>
      <c r="C370" s="9" t="s">
        <v>1</v>
      </c>
      <c r="D370" s="9">
        <v>1</v>
      </c>
      <c r="E370" s="68"/>
      <c r="F370" s="10"/>
      <c r="G370" s="10"/>
      <c r="H370" s="93"/>
      <c r="I370" s="10"/>
      <c r="J370" s="9"/>
      <c r="K370" s="9"/>
    </row>
    <row r="371" spans="1:11" ht="12">
      <c r="A371" s="9">
        <v>8</v>
      </c>
      <c r="B371" s="67" t="s">
        <v>113</v>
      </c>
      <c r="C371" s="9" t="s">
        <v>1</v>
      </c>
      <c r="D371" s="9">
        <v>1</v>
      </c>
      <c r="E371" s="68"/>
      <c r="F371" s="10"/>
      <c r="G371" s="10"/>
      <c r="H371" s="93"/>
      <c r="I371" s="10"/>
      <c r="J371" s="9"/>
      <c r="K371" s="9"/>
    </row>
    <row r="372" spans="1:11" ht="12">
      <c r="A372" s="9">
        <v>9</v>
      </c>
      <c r="B372" s="67" t="s">
        <v>114</v>
      </c>
      <c r="C372" s="9" t="s">
        <v>1</v>
      </c>
      <c r="D372" s="9">
        <v>1</v>
      </c>
      <c r="E372" s="68"/>
      <c r="F372" s="10"/>
      <c r="G372" s="10"/>
      <c r="H372" s="93"/>
      <c r="I372" s="10"/>
      <c r="J372" s="9"/>
      <c r="K372" s="9"/>
    </row>
    <row r="373" spans="1:11" ht="12">
      <c r="A373" s="9">
        <v>10</v>
      </c>
      <c r="B373" s="67" t="s">
        <v>115</v>
      </c>
      <c r="C373" s="9" t="s">
        <v>1</v>
      </c>
      <c r="D373" s="9">
        <v>1</v>
      </c>
      <c r="E373" s="68"/>
      <c r="F373" s="10"/>
      <c r="G373" s="10"/>
      <c r="H373" s="93"/>
      <c r="I373" s="10"/>
      <c r="J373" s="9"/>
      <c r="K373" s="9"/>
    </row>
    <row r="374" spans="1:11" ht="12">
      <c r="A374" s="9">
        <v>11</v>
      </c>
      <c r="B374" s="67" t="s">
        <v>116</v>
      </c>
      <c r="C374" s="9" t="s">
        <v>1</v>
      </c>
      <c r="D374" s="9">
        <v>1</v>
      </c>
      <c r="E374" s="68"/>
      <c r="F374" s="10"/>
      <c r="G374" s="10"/>
      <c r="H374" s="93"/>
      <c r="I374" s="10"/>
      <c r="J374" s="9"/>
      <c r="K374" s="9"/>
    </row>
    <row r="375" spans="1:11" ht="12">
      <c r="A375" s="9">
        <v>12</v>
      </c>
      <c r="B375" s="67" t="s">
        <v>117</v>
      </c>
      <c r="C375" s="9" t="s">
        <v>1</v>
      </c>
      <c r="D375" s="9">
        <v>1</v>
      </c>
      <c r="E375" s="68"/>
      <c r="F375" s="10"/>
      <c r="G375" s="10"/>
      <c r="H375" s="93"/>
      <c r="I375" s="10"/>
      <c r="J375" s="9"/>
      <c r="K375" s="9"/>
    </row>
    <row r="376" spans="1:11" ht="12">
      <c r="A376" s="9">
        <v>13</v>
      </c>
      <c r="B376" s="67" t="s">
        <v>118</v>
      </c>
      <c r="C376" s="9" t="s">
        <v>1</v>
      </c>
      <c r="D376" s="9">
        <v>1</v>
      </c>
      <c r="E376" s="68"/>
      <c r="F376" s="10"/>
      <c r="G376" s="10"/>
      <c r="H376" s="93"/>
      <c r="I376" s="10"/>
      <c r="J376" s="9"/>
      <c r="K376" s="9"/>
    </row>
    <row r="377" spans="1:11" ht="12">
      <c r="A377" s="9">
        <v>14</v>
      </c>
      <c r="B377" s="67" t="s">
        <v>119</v>
      </c>
      <c r="C377" s="9" t="s">
        <v>1</v>
      </c>
      <c r="D377" s="9">
        <v>1</v>
      </c>
      <c r="E377" s="68"/>
      <c r="F377" s="10"/>
      <c r="G377" s="10"/>
      <c r="H377" s="93"/>
      <c r="I377" s="10"/>
      <c r="J377" s="9"/>
      <c r="K377" s="9"/>
    </row>
    <row r="378" spans="1:11" ht="12">
      <c r="A378" s="9">
        <v>15</v>
      </c>
      <c r="B378" s="67" t="s">
        <v>120</v>
      </c>
      <c r="C378" s="9" t="s">
        <v>1</v>
      </c>
      <c r="D378" s="9">
        <v>1</v>
      </c>
      <c r="E378" s="68"/>
      <c r="F378" s="10"/>
      <c r="G378" s="10"/>
      <c r="H378" s="93"/>
      <c r="I378" s="10"/>
      <c r="J378" s="9"/>
      <c r="K378" s="9"/>
    </row>
    <row r="379" spans="1:11" ht="12">
      <c r="A379" s="9">
        <v>16</v>
      </c>
      <c r="B379" s="67" t="s">
        <v>121</v>
      </c>
      <c r="C379" s="9" t="s">
        <v>1</v>
      </c>
      <c r="D379" s="9">
        <v>1</v>
      </c>
      <c r="E379" s="68"/>
      <c r="F379" s="10"/>
      <c r="G379" s="10"/>
      <c r="H379" s="93"/>
      <c r="I379" s="10"/>
      <c r="J379" s="9"/>
      <c r="K379" s="9"/>
    </row>
    <row r="380" spans="1:11" ht="24">
      <c r="A380" s="9">
        <v>17</v>
      </c>
      <c r="B380" s="67" t="s">
        <v>250</v>
      </c>
      <c r="C380" s="9" t="s">
        <v>1</v>
      </c>
      <c r="D380" s="9">
        <v>1</v>
      </c>
      <c r="E380" s="68"/>
      <c r="F380" s="10"/>
      <c r="G380" s="10"/>
      <c r="H380" s="93"/>
      <c r="I380" s="10"/>
      <c r="J380" s="9"/>
      <c r="K380" s="9"/>
    </row>
    <row r="381" spans="1:11" ht="12">
      <c r="A381" s="9">
        <v>18</v>
      </c>
      <c r="B381" s="67" t="s">
        <v>122</v>
      </c>
      <c r="C381" s="9" t="s">
        <v>1</v>
      </c>
      <c r="D381" s="9">
        <v>1</v>
      </c>
      <c r="E381" s="68"/>
      <c r="F381" s="10"/>
      <c r="G381" s="10"/>
      <c r="H381" s="93"/>
      <c r="I381" s="10"/>
      <c r="J381" s="9"/>
      <c r="K381" s="9"/>
    </row>
    <row r="382" spans="1:11" ht="12">
      <c r="A382" s="9">
        <v>19</v>
      </c>
      <c r="B382" s="67" t="s">
        <v>123</v>
      </c>
      <c r="C382" s="9" t="s">
        <v>1</v>
      </c>
      <c r="D382" s="9">
        <v>1</v>
      </c>
      <c r="E382" s="68"/>
      <c r="F382" s="10"/>
      <c r="G382" s="10"/>
      <c r="H382" s="93"/>
      <c r="I382" s="10"/>
      <c r="J382" s="9"/>
      <c r="K382" s="9"/>
    </row>
    <row r="383" spans="1:11" ht="12">
      <c r="A383" s="9">
        <v>20</v>
      </c>
      <c r="B383" s="67" t="s">
        <v>124</v>
      </c>
      <c r="C383" s="9" t="s">
        <v>1</v>
      </c>
      <c r="D383" s="9">
        <v>1</v>
      </c>
      <c r="E383" s="68"/>
      <c r="F383" s="10"/>
      <c r="G383" s="10"/>
      <c r="H383" s="93"/>
      <c r="I383" s="10"/>
      <c r="J383" s="9"/>
      <c r="K383" s="9"/>
    </row>
    <row r="384" spans="1:11" ht="12">
      <c r="A384" s="9">
        <v>21</v>
      </c>
      <c r="B384" s="67" t="s">
        <v>125</v>
      </c>
      <c r="C384" s="9" t="s">
        <v>1</v>
      </c>
      <c r="D384" s="9">
        <v>1</v>
      </c>
      <c r="E384" s="68"/>
      <c r="F384" s="10"/>
      <c r="G384" s="10"/>
      <c r="H384" s="93"/>
      <c r="I384" s="10"/>
      <c r="J384" s="9"/>
      <c r="K384" s="9"/>
    </row>
    <row r="385" spans="1:11" ht="12">
      <c r="A385" s="9">
        <v>22</v>
      </c>
      <c r="B385" s="67" t="s">
        <v>126</v>
      </c>
      <c r="C385" s="9" t="s">
        <v>1</v>
      </c>
      <c r="D385" s="9">
        <v>1</v>
      </c>
      <c r="E385" s="68"/>
      <c r="F385" s="10"/>
      <c r="G385" s="10"/>
      <c r="H385" s="93"/>
      <c r="I385" s="10"/>
      <c r="J385" s="9"/>
      <c r="K385" s="9"/>
    </row>
    <row r="386" spans="1:11" ht="12">
      <c r="A386" s="9">
        <v>23</v>
      </c>
      <c r="B386" s="67" t="s">
        <v>127</v>
      </c>
      <c r="C386" s="9" t="s">
        <v>1</v>
      </c>
      <c r="D386" s="9">
        <v>1</v>
      </c>
      <c r="E386" s="68"/>
      <c r="F386" s="10"/>
      <c r="G386" s="10"/>
      <c r="H386" s="93"/>
      <c r="I386" s="10"/>
      <c r="J386" s="9"/>
      <c r="K386" s="9"/>
    </row>
    <row r="387" spans="1:11" ht="12">
      <c r="A387" s="9">
        <v>24</v>
      </c>
      <c r="B387" s="67" t="s">
        <v>128</v>
      </c>
      <c r="C387" s="9" t="s">
        <v>1</v>
      </c>
      <c r="D387" s="9">
        <v>1</v>
      </c>
      <c r="E387" s="68"/>
      <c r="F387" s="10"/>
      <c r="G387" s="10"/>
      <c r="H387" s="93"/>
      <c r="I387" s="10"/>
      <c r="J387" s="9"/>
      <c r="K387" s="9"/>
    </row>
    <row r="388" spans="1:11" ht="12">
      <c r="A388" s="9">
        <v>25</v>
      </c>
      <c r="B388" s="67" t="s">
        <v>129</v>
      </c>
      <c r="C388" s="9" t="s">
        <v>1</v>
      </c>
      <c r="D388" s="9">
        <v>1</v>
      </c>
      <c r="E388" s="68"/>
      <c r="F388" s="10"/>
      <c r="G388" s="10"/>
      <c r="H388" s="93"/>
      <c r="I388" s="10"/>
      <c r="J388" s="9"/>
      <c r="K388" s="9"/>
    </row>
    <row r="389" spans="1:11" ht="12">
      <c r="A389" s="9">
        <v>26</v>
      </c>
      <c r="B389" s="67" t="s">
        <v>251</v>
      </c>
      <c r="C389" s="9" t="s">
        <v>1</v>
      </c>
      <c r="D389" s="9">
        <v>1</v>
      </c>
      <c r="E389" s="68"/>
      <c r="F389" s="10"/>
      <c r="G389" s="10"/>
      <c r="H389" s="93"/>
      <c r="I389" s="10"/>
      <c r="J389" s="9"/>
      <c r="K389" s="9"/>
    </row>
    <row r="390" spans="1:11" ht="12">
      <c r="A390" s="9">
        <v>27</v>
      </c>
      <c r="B390" s="67" t="s">
        <v>130</v>
      </c>
      <c r="C390" s="9" t="s">
        <v>1</v>
      </c>
      <c r="D390" s="9">
        <v>1</v>
      </c>
      <c r="E390" s="68"/>
      <c r="F390" s="10"/>
      <c r="G390" s="10"/>
      <c r="H390" s="93"/>
      <c r="I390" s="10"/>
      <c r="J390" s="9"/>
      <c r="K390" s="9"/>
    </row>
    <row r="391" spans="1:11" ht="12">
      <c r="A391" s="9">
        <v>28</v>
      </c>
      <c r="B391" s="67" t="s">
        <v>131</v>
      </c>
      <c r="C391" s="9" t="s">
        <v>1</v>
      </c>
      <c r="D391" s="9">
        <v>1</v>
      </c>
      <c r="E391" s="68"/>
      <c r="F391" s="10"/>
      <c r="G391" s="10"/>
      <c r="H391" s="93"/>
      <c r="I391" s="10"/>
      <c r="J391" s="9"/>
      <c r="K391" s="9"/>
    </row>
    <row r="392" spans="1:11" ht="12">
      <c r="A392" s="9">
        <v>29</v>
      </c>
      <c r="B392" s="67" t="s">
        <v>132</v>
      </c>
      <c r="C392" s="9" t="s">
        <v>1</v>
      </c>
      <c r="D392" s="9">
        <v>1</v>
      </c>
      <c r="E392" s="68"/>
      <c r="F392" s="10"/>
      <c r="G392" s="10"/>
      <c r="H392" s="93"/>
      <c r="I392" s="10"/>
      <c r="J392" s="9"/>
      <c r="K392" s="9"/>
    </row>
    <row r="393" spans="1:11" ht="12">
      <c r="A393" s="9">
        <v>30</v>
      </c>
      <c r="B393" s="67" t="s">
        <v>133</v>
      </c>
      <c r="C393" s="9" t="s">
        <v>1</v>
      </c>
      <c r="D393" s="9">
        <v>1</v>
      </c>
      <c r="E393" s="68"/>
      <c r="F393" s="10"/>
      <c r="G393" s="10"/>
      <c r="H393" s="93"/>
      <c r="I393" s="10"/>
      <c r="J393" s="9"/>
      <c r="K393" s="9"/>
    </row>
    <row r="394" spans="1:11" ht="12">
      <c r="A394" s="9">
        <v>31</v>
      </c>
      <c r="B394" s="67" t="s">
        <v>134</v>
      </c>
      <c r="C394" s="9" t="s">
        <v>1</v>
      </c>
      <c r="D394" s="9">
        <v>1</v>
      </c>
      <c r="E394" s="68"/>
      <c r="F394" s="10"/>
      <c r="G394" s="10"/>
      <c r="H394" s="93"/>
      <c r="I394" s="10"/>
      <c r="J394" s="9"/>
      <c r="K394" s="9"/>
    </row>
    <row r="395" spans="1:11" ht="12">
      <c r="A395" s="9">
        <v>32</v>
      </c>
      <c r="B395" s="67" t="s">
        <v>135</v>
      </c>
      <c r="C395" s="9" t="s">
        <v>1</v>
      </c>
      <c r="D395" s="9">
        <v>1</v>
      </c>
      <c r="E395" s="68"/>
      <c r="F395" s="10"/>
      <c r="G395" s="10"/>
      <c r="H395" s="93"/>
      <c r="I395" s="10"/>
      <c r="J395" s="9"/>
      <c r="K395" s="9"/>
    </row>
    <row r="396" spans="1:11" ht="12">
      <c r="A396" s="9">
        <v>33</v>
      </c>
      <c r="B396" s="67" t="s">
        <v>136</v>
      </c>
      <c r="C396" s="9" t="s">
        <v>1</v>
      </c>
      <c r="D396" s="9">
        <v>1</v>
      </c>
      <c r="E396" s="68"/>
      <c r="F396" s="10"/>
      <c r="G396" s="10"/>
      <c r="H396" s="93"/>
      <c r="I396" s="10"/>
      <c r="J396" s="9"/>
      <c r="K396" s="9"/>
    </row>
    <row r="397" spans="1:11" ht="12">
      <c r="A397" s="9">
        <v>34</v>
      </c>
      <c r="B397" s="67" t="s">
        <v>137</v>
      </c>
      <c r="C397" s="9" t="s">
        <v>1</v>
      </c>
      <c r="D397" s="9">
        <v>1</v>
      </c>
      <c r="E397" s="68"/>
      <c r="F397" s="10"/>
      <c r="G397" s="10"/>
      <c r="H397" s="93"/>
      <c r="I397" s="10"/>
      <c r="J397" s="9"/>
      <c r="K397" s="9"/>
    </row>
    <row r="398" spans="1:11" ht="12">
      <c r="A398" s="9">
        <v>35</v>
      </c>
      <c r="B398" s="67" t="s">
        <v>138</v>
      </c>
      <c r="C398" s="9" t="s">
        <v>1</v>
      </c>
      <c r="D398" s="9">
        <v>1</v>
      </c>
      <c r="E398" s="68"/>
      <c r="F398" s="10"/>
      <c r="G398" s="10"/>
      <c r="H398" s="93"/>
      <c r="I398" s="10"/>
      <c r="J398" s="9"/>
      <c r="K398" s="9"/>
    </row>
    <row r="399" spans="1:11" ht="12">
      <c r="A399" s="9">
        <v>36</v>
      </c>
      <c r="B399" s="67" t="s">
        <v>139</v>
      </c>
      <c r="C399" s="9" t="s">
        <v>1</v>
      </c>
      <c r="D399" s="9">
        <v>1</v>
      </c>
      <c r="E399" s="68"/>
      <c r="F399" s="10"/>
      <c r="G399" s="10"/>
      <c r="H399" s="93"/>
      <c r="I399" s="10"/>
      <c r="J399" s="9"/>
      <c r="K399" s="9"/>
    </row>
    <row r="400" spans="1:11" ht="12">
      <c r="A400" s="9">
        <v>37</v>
      </c>
      <c r="B400" s="67" t="s">
        <v>140</v>
      </c>
      <c r="C400" s="9" t="s">
        <v>1</v>
      </c>
      <c r="D400" s="9">
        <v>1</v>
      </c>
      <c r="E400" s="68"/>
      <c r="F400" s="10"/>
      <c r="G400" s="10"/>
      <c r="H400" s="93"/>
      <c r="I400" s="10"/>
      <c r="J400" s="9"/>
      <c r="K400" s="9"/>
    </row>
    <row r="401" spans="1:11" ht="12">
      <c r="A401" s="9">
        <v>38</v>
      </c>
      <c r="B401" s="67" t="s">
        <v>141</v>
      </c>
      <c r="C401" s="9" t="s">
        <v>1</v>
      </c>
      <c r="D401" s="9">
        <v>1</v>
      </c>
      <c r="E401" s="68"/>
      <c r="F401" s="10"/>
      <c r="G401" s="10"/>
      <c r="H401" s="93"/>
      <c r="I401" s="10"/>
      <c r="J401" s="9"/>
      <c r="K401" s="9"/>
    </row>
    <row r="402" spans="1:11" ht="12">
      <c r="A402" s="9">
        <v>39</v>
      </c>
      <c r="B402" s="67" t="s">
        <v>142</v>
      </c>
      <c r="C402" s="9" t="s">
        <v>1</v>
      </c>
      <c r="D402" s="9">
        <v>1</v>
      </c>
      <c r="E402" s="68"/>
      <c r="F402" s="10"/>
      <c r="G402" s="10"/>
      <c r="H402" s="93"/>
      <c r="I402" s="10"/>
      <c r="J402" s="9"/>
      <c r="K402" s="9"/>
    </row>
    <row r="403" spans="1:11" ht="12">
      <c r="A403" s="9">
        <v>40</v>
      </c>
      <c r="B403" s="67" t="s">
        <v>143</v>
      </c>
      <c r="C403" s="9" t="s">
        <v>1</v>
      </c>
      <c r="D403" s="9">
        <v>1</v>
      </c>
      <c r="E403" s="68"/>
      <c r="F403" s="10"/>
      <c r="G403" s="10"/>
      <c r="H403" s="93"/>
      <c r="I403" s="10"/>
      <c r="J403" s="9"/>
      <c r="K403" s="9"/>
    </row>
    <row r="404" spans="1:11" ht="12">
      <c r="A404" s="9">
        <v>41</v>
      </c>
      <c r="B404" s="67" t="s">
        <v>144</v>
      </c>
      <c r="C404" s="9" t="s">
        <v>1</v>
      </c>
      <c r="D404" s="9">
        <v>1</v>
      </c>
      <c r="E404" s="68"/>
      <c r="F404" s="10"/>
      <c r="G404" s="10"/>
      <c r="H404" s="93"/>
      <c r="I404" s="10"/>
      <c r="J404" s="9"/>
      <c r="K404" s="9"/>
    </row>
    <row r="405" spans="1:11" ht="12">
      <c r="A405" s="9">
        <v>42</v>
      </c>
      <c r="B405" s="67" t="s">
        <v>145</v>
      </c>
      <c r="C405" s="9" t="s">
        <v>1</v>
      </c>
      <c r="D405" s="9">
        <v>1</v>
      </c>
      <c r="E405" s="68"/>
      <c r="F405" s="10"/>
      <c r="G405" s="10"/>
      <c r="H405" s="93"/>
      <c r="I405" s="10"/>
      <c r="J405" s="9"/>
      <c r="K405" s="9"/>
    </row>
    <row r="406" spans="1:11" ht="12">
      <c r="A406" s="9">
        <v>43</v>
      </c>
      <c r="B406" s="67" t="s">
        <v>146</v>
      </c>
      <c r="C406" s="9" t="s">
        <v>1</v>
      </c>
      <c r="D406" s="9">
        <v>1</v>
      </c>
      <c r="E406" s="68"/>
      <c r="F406" s="10"/>
      <c r="G406" s="10"/>
      <c r="H406" s="93"/>
      <c r="I406" s="10"/>
      <c r="J406" s="9"/>
      <c r="K406" s="9"/>
    </row>
    <row r="407" spans="1:11" ht="12">
      <c r="A407" s="9">
        <v>44</v>
      </c>
      <c r="B407" s="67" t="s">
        <v>147</v>
      </c>
      <c r="C407" s="9" t="s">
        <v>1</v>
      </c>
      <c r="D407" s="9">
        <v>1</v>
      </c>
      <c r="E407" s="68"/>
      <c r="F407" s="10"/>
      <c r="G407" s="10"/>
      <c r="H407" s="93"/>
      <c r="I407" s="10"/>
      <c r="J407" s="9"/>
      <c r="K407" s="9"/>
    </row>
    <row r="408" spans="1:11" ht="12">
      <c r="A408" s="9">
        <v>45</v>
      </c>
      <c r="B408" s="67" t="s">
        <v>148</v>
      </c>
      <c r="C408" s="9" t="s">
        <v>1</v>
      </c>
      <c r="D408" s="9">
        <v>1</v>
      </c>
      <c r="E408" s="68"/>
      <c r="F408" s="10"/>
      <c r="G408" s="10"/>
      <c r="H408" s="93"/>
      <c r="I408" s="10"/>
      <c r="J408" s="9"/>
      <c r="K408" s="9"/>
    </row>
    <row r="409" spans="1:11" ht="12">
      <c r="A409" s="9">
        <v>46</v>
      </c>
      <c r="B409" s="67" t="s">
        <v>149</v>
      </c>
      <c r="C409" s="9" t="s">
        <v>1</v>
      </c>
      <c r="D409" s="9">
        <v>1</v>
      </c>
      <c r="E409" s="68"/>
      <c r="F409" s="10"/>
      <c r="G409" s="10"/>
      <c r="H409" s="93"/>
      <c r="I409" s="10"/>
      <c r="J409" s="9"/>
      <c r="K409" s="9"/>
    </row>
    <row r="410" spans="1:11" ht="12">
      <c r="A410" s="9">
        <v>47</v>
      </c>
      <c r="B410" s="67" t="s">
        <v>158</v>
      </c>
      <c r="C410" s="9" t="s">
        <v>1</v>
      </c>
      <c r="D410" s="9">
        <v>1</v>
      </c>
      <c r="E410" s="68"/>
      <c r="F410" s="10"/>
      <c r="G410" s="10"/>
      <c r="H410" s="93"/>
      <c r="I410" s="10"/>
      <c r="J410" s="9"/>
      <c r="K410" s="9"/>
    </row>
    <row r="411" spans="1:11" ht="12">
      <c r="A411" s="9">
        <v>48</v>
      </c>
      <c r="B411" s="67" t="s">
        <v>150</v>
      </c>
      <c r="C411" s="9" t="s">
        <v>1</v>
      </c>
      <c r="D411" s="9">
        <v>1</v>
      </c>
      <c r="E411" s="68"/>
      <c r="F411" s="10"/>
      <c r="G411" s="10"/>
      <c r="H411" s="93"/>
      <c r="I411" s="10"/>
      <c r="J411" s="9"/>
      <c r="K411" s="9"/>
    </row>
    <row r="412" spans="1:11" ht="12">
      <c r="A412" s="9">
        <v>49</v>
      </c>
      <c r="B412" s="67" t="s">
        <v>159</v>
      </c>
      <c r="C412" s="9" t="s">
        <v>1</v>
      </c>
      <c r="D412" s="9">
        <v>1</v>
      </c>
      <c r="E412" s="68"/>
      <c r="F412" s="10"/>
      <c r="G412" s="10"/>
      <c r="H412" s="93"/>
      <c r="I412" s="10"/>
      <c r="J412" s="9"/>
      <c r="K412" s="9"/>
    </row>
    <row r="413" spans="1:11" ht="12">
      <c r="A413" s="9">
        <v>50</v>
      </c>
      <c r="B413" s="67" t="s">
        <v>151</v>
      </c>
      <c r="C413" s="9" t="s">
        <v>1</v>
      </c>
      <c r="D413" s="9">
        <v>1</v>
      </c>
      <c r="E413" s="68"/>
      <c r="F413" s="10"/>
      <c r="G413" s="10"/>
      <c r="H413" s="93"/>
      <c r="I413" s="10"/>
      <c r="J413" s="9"/>
      <c r="K413" s="9"/>
    </row>
    <row r="414" spans="1:11" ht="12">
      <c r="A414" s="9">
        <v>51</v>
      </c>
      <c r="B414" s="67" t="s">
        <v>152</v>
      </c>
      <c r="C414" s="9" t="s">
        <v>1</v>
      </c>
      <c r="D414" s="9">
        <v>1</v>
      </c>
      <c r="E414" s="68"/>
      <c r="F414" s="10"/>
      <c r="G414" s="10"/>
      <c r="H414" s="93"/>
      <c r="I414" s="10"/>
      <c r="J414" s="9"/>
      <c r="K414" s="9"/>
    </row>
    <row r="415" spans="1:11" ht="12">
      <c r="A415" s="9">
        <v>52</v>
      </c>
      <c r="B415" s="67" t="s">
        <v>153</v>
      </c>
      <c r="C415" s="9" t="s">
        <v>1</v>
      </c>
      <c r="D415" s="9">
        <v>1</v>
      </c>
      <c r="E415" s="68"/>
      <c r="F415" s="10"/>
      <c r="G415" s="10"/>
      <c r="H415" s="93"/>
      <c r="I415" s="10"/>
      <c r="J415" s="9"/>
      <c r="K415" s="9"/>
    </row>
    <row r="416" spans="1:11" ht="12">
      <c r="A416" s="9">
        <v>53</v>
      </c>
      <c r="B416" s="67" t="s">
        <v>154</v>
      </c>
      <c r="C416" s="9" t="s">
        <v>1</v>
      </c>
      <c r="D416" s="9">
        <v>1</v>
      </c>
      <c r="E416" s="68"/>
      <c r="F416" s="10"/>
      <c r="G416" s="10"/>
      <c r="H416" s="93"/>
      <c r="I416" s="10"/>
      <c r="J416" s="9"/>
      <c r="K416" s="9"/>
    </row>
    <row r="417" spans="1:11" ht="12">
      <c r="A417" s="9">
        <v>54</v>
      </c>
      <c r="B417" s="67" t="s">
        <v>155</v>
      </c>
      <c r="C417" s="9" t="s">
        <v>1</v>
      </c>
      <c r="D417" s="9">
        <v>1</v>
      </c>
      <c r="E417" s="68"/>
      <c r="F417" s="10"/>
      <c r="G417" s="10"/>
      <c r="H417" s="93"/>
      <c r="I417" s="10"/>
      <c r="J417" s="9"/>
      <c r="K417" s="9"/>
    </row>
    <row r="418" spans="1:11" ht="12">
      <c r="A418" s="9">
        <v>55</v>
      </c>
      <c r="B418" s="67" t="s">
        <v>156</v>
      </c>
      <c r="C418" s="9" t="s">
        <v>1</v>
      </c>
      <c r="D418" s="9">
        <v>1</v>
      </c>
      <c r="E418" s="68"/>
      <c r="F418" s="10"/>
      <c r="G418" s="10"/>
      <c r="H418" s="93"/>
      <c r="I418" s="10"/>
      <c r="J418" s="9"/>
      <c r="K418" s="9"/>
    </row>
    <row r="419" spans="1:11" ht="12">
      <c r="A419" s="9">
        <v>56</v>
      </c>
      <c r="B419" s="67" t="s">
        <v>157</v>
      </c>
      <c r="C419" s="9" t="s">
        <v>1</v>
      </c>
      <c r="D419" s="9">
        <v>1</v>
      </c>
      <c r="E419" s="68"/>
      <c r="F419" s="10"/>
      <c r="G419" s="10"/>
      <c r="H419" s="93"/>
      <c r="I419" s="10"/>
      <c r="J419" s="9"/>
      <c r="K419" s="9"/>
    </row>
    <row r="420" spans="1:11" ht="12">
      <c r="A420" s="9">
        <v>57</v>
      </c>
      <c r="B420" s="67" t="s">
        <v>252</v>
      </c>
      <c r="C420" s="9" t="s">
        <v>1</v>
      </c>
      <c r="D420" s="9">
        <v>1</v>
      </c>
      <c r="E420" s="68"/>
      <c r="F420" s="10"/>
      <c r="G420" s="10"/>
      <c r="H420" s="93"/>
      <c r="I420" s="10"/>
      <c r="J420" s="9"/>
      <c r="K420" s="9"/>
    </row>
    <row r="421" spans="1:11" ht="12">
      <c r="A421" s="9">
        <v>58</v>
      </c>
      <c r="B421" s="67" t="s">
        <v>253</v>
      </c>
      <c r="C421" s="9" t="s">
        <v>1</v>
      </c>
      <c r="D421" s="9">
        <v>1</v>
      </c>
      <c r="E421" s="68"/>
      <c r="F421" s="10"/>
      <c r="G421" s="10"/>
      <c r="H421" s="93"/>
      <c r="I421" s="10"/>
      <c r="J421" s="9"/>
      <c r="K421" s="9"/>
    </row>
    <row r="422" spans="1:11" ht="12">
      <c r="A422" s="9">
        <v>59</v>
      </c>
      <c r="B422" s="67" t="s">
        <v>160</v>
      </c>
      <c r="C422" s="9" t="s">
        <v>1</v>
      </c>
      <c r="D422" s="9">
        <v>1</v>
      </c>
      <c r="E422" s="68"/>
      <c r="F422" s="10"/>
      <c r="G422" s="10"/>
      <c r="H422" s="93"/>
      <c r="I422" s="10"/>
      <c r="J422" s="9"/>
      <c r="K422" s="9"/>
    </row>
    <row r="423" spans="1:11" ht="24">
      <c r="A423" s="9">
        <v>60</v>
      </c>
      <c r="B423" s="72" t="s">
        <v>294</v>
      </c>
      <c r="C423" s="9" t="s">
        <v>1</v>
      </c>
      <c r="D423" s="9">
        <v>1</v>
      </c>
      <c r="E423" s="68"/>
      <c r="F423" s="10"/>
      <c r="G423" s="10"/>
      <c r="H423" s="93"/>
      <c r="I423" s="10"/>
      <c r="J423" s="9"/>
      <c r="K423" s="9"/>
    </row>
    <row r="424" spans="1:11" ht="12">
      <c r="A424" s="9">
        <v>61</v>
      </c>
      <c r="B424" s="72" t="s">
        <v>295</v>
      </c>
      <c r="C424" s="9" t="s">
        <v>1</v>
      </c>
      <c r="D424" s="9">
        <v>1</v>
      </c>
      <c r="E424" s="68"/>
      <c r="F424" s="10"/>
      <c r="G424" s="10"/>
      <c r="H424" s="93"/>
      <c r="I424" s="10"/>
      <c r="J424" s="9"/>
      <c r="K424" s="9"/>
    </row>
    <row r="425" spans="1:11" ht="24">
      <c r="A425" s="9">
        <v>62</v>
      </c>
      <c r="B425" s="67" t="s">
        <v>296</v>
      </c>
      <c r="C425" s="9" t="s">
        <v>1</v>
      </c>
      <c r="D425" s="9">
        <v>1</v>
      </c>
      <c r="E425" s="68"/>
      <c r="F425" s="10"/>
      <c r="G425" s="10"/>
      <c r="H425" s="93"/>
      <c r="I425" s="10"/>
      <c r="J425" s="9"/>
      <c r="K425" s="9"/>
    </row>
    <row r="426" spans="1:11" ht="24">
      <c r="A426" s="9">
        <v>63</v>
      </c>
      <c r="B426" s="67" t="s">
        <v>297</v>
      </c>
      <c r="C426" s="9" t="s">
        <v>1</v>
      </c>
      <c r="D426" s="9">
        <v>1</v>
      </c>
      <c r="E426" s="73"/>
      <c r="F426" s="10"/>
      <c r="G426" s="10"/>
      <c r="H426" s="93"/>
      <c r="I426" s="10"/>
      <c r="J426" s="9"/>
      <c r="K426" s="9"/>
    </row>
    <row r="427" spans="1:11" ht="24">
      <c r="A427" s="9">
        <v>64</v>
      </c>
      <c r="B427" s="67" t="s">
        <v>298</v>
      </c>
      <c r="C427" s="9" t="s">
        <v>1</v>
      </c>
      <c r="D427" s="9">
        <v>1</v>
      </c>
      <c r="E427" s="73"/>
      <c r="F427" s="10"/>
      <c r="G427" s="10"/>
      <c r="H427" s="93"/>
      <c r="I427" s="10"/>
      <c r="J427" s="9"/>
      <c r="K427" s="9"/>
    </row>
    <row r="428" spans="1:11" ht="12">
      <c r="A428" s="94" t="s">
        <v>0</v>
      </c>
      <c r="B428" s="75"/>
      <c r="C428" s="75"/>
      <c r="D428" s="75"/>
      <c r="E428" s="75"/>
      <c r="F428" s="82"/>
      <c r="G428" s="76">
        <f>SUM(G364:G427)</f>
        <v>0</v>
      </c>
      <c r="H428" s="76">
        <f>+I428-G428</f>
        <v>0</v>
      </c>
      <c r="I428" s="76">
        <f>SUM(I364:I427)</f>
        <v>0</v>
      </c>
      <c r="J428" s="9"/>
      <c r="K428" s="9"/>
    </row>
    <row r="429" spans="1:11" ht="12">
      <c r="A429" s="97" t="s">
        <v>372</v>
      </c>
      <c r="B429" s="98"/>
      <c r="C429" s="98"/>
      <c r="D429" s="98"/>
      <c r="E429" s="98"/>
      <c r="F429" s="98"/>
      <c r="G429" s="98"/>
      <c r="H429" s="98"/>
      <c r="I429" s="98"/>
      <c r="J429" s="98"/>
      <c r="K429" s="98"/>
    </row>
    <row r="430" spans="1:11" ht="29.25" customHeight="1">
      <c r="A430" s="179" t="s">
        <v>17</v>
      </c>
      <c r="B430" s="181" t="s">
        <v>16</v>
      </c>
      <c r="C430" s="175" t="s">
        <v>15</v>
      </c>
      <c r="D430" s="175" t="s">
        <v>14</v>
      </c>
      <c r="E430" s="176" t="s">
        <v>13</v>
      </c>
      <c r="F430" s="177" t="s">
        <v>12</v>
      </c>
      <c r="G430" s="178" t="s">
        <v>11</v>
      </c>
      <c r="H430" s="178" t="s">
        <v>10</v>
      </c>
      <c r="I430" s="178" t="s">
        <v>9</v>
      </c>
      <c r="J430" s="180" t="s">
        <v>8</v>
      </c>
      <c r="K430" s="179" t="s">
        <v>7</v>
      </c>
    </row>
    <row r="431" spans="1:11" ht="12">
      <c r="A431" s="95">
        <v>1</v>
      </c>
      <c r="B431" s="102" t="s">
        <v>300</v>
      </c>
      <c r="C431" s="95" t="s">
        <v>1</v>
      </c>
      <c r="D431" s="95">
        <v>2</v>
      </c>
      <c r="E431" s="99"/>
      <c r="F431" s="100"/>
      <c r="G431" s="100"/>
      <c r="H431" s="103"/>
      <c r="I431" s="100"/>
      <c r="J431" s="101"/>
      <c r="K431" s="95"/>
    </row>
    <row r="432" spans="1:11" ht="24">
      <c r="A432" s="95">
        <v>2</v>
      </c>
      <c r="B432" s="102" t="s">
        <v>299</v>
      </c>
      <c r="C432" s="95" t="s">
        <v>1</v>
      </c>
      <c r="D432" s="95">
        <v>2</v>
      </c>
      <c r="E432" s="99"/>
      <c r="F432" s="100"/>
      <c r="G432" s="100"/>
      <c r="H432" s="103"/>
      <c r="I432" s="100"/>
      <c r="J432" s="101"/>
      <c r="K432" s="95"/>
    </row>
    <row r="433" spans="1:11" ht="12">
      <c r="A433" s="95">
        <v>3</v>
      </c>
      <c r="B433" s="102" t="s">
        <v>335</v>
      </c>
      <c r="C433" s="95" t="s">
        <v>1</v>
      </c>
      <c r="D433" s="95">
        <v>2</v>
      </c>
      <c r="E433" s="99"/>
      <c r="F433" s="99"/>
      <c r="G433" s="100"/>
      <c r="H433" s="103"/>
      <c r="I433" s="100"/>
      <c r="J433" s="101"/>
      <c r="K433" s="95"/>
    </row>
    <row r="434" spans="1:11" ht="12">
      <c r="A434" s="95">
        <v>4</v>
      </c>
      <c r="B434" s="102" t="s">
        <v>301</v>
      </c>
      <c r="C434" s="95" t="s">
        <v>1</v>
      </c>
      <c r="D434" s="95">
        <v>2</v>
      </c>
      <c r="E434" s="99"/>
      <c r="F434" s="99"/>
      <c r="G434" s="100"/>
      <c r="H434" s="103"/>
      <c r="I434" s="100"/>
      <c r="J434" s="101"/>
      <c r="K434" s="95"/>
    </row>
    <row r="435" spans="1:11" ht="12">
      <c r="A435" s="95">
        <v>5</v>
      </c>
      <c r="B435" s="102" t="s">
        <v>302</v>
      </c>
      <c r="C435" s="95" t="s">
        <v>1</v>
      </c>
      <c r="D435" s="95">
        <v>2</v>
      </c>
      <c r="E435" s="99"/>
      <c r="F435" s="99"/>
      <c r="G435" s="100"/>
      <c r="H435" s="103"/>
      <c r="I435" s="100"/>
      <c r="J435" s="101"/>
      <c r="K435" s="95"/>
    </row>
    <row r="436" spans="1:11" ht="12">
      <c r="A436" s="105" t="s">
        <v>0</v>
      </c>
      <c r="B436" s="106"/>
      <c r="C436" s="106"/>
      <c r="D436" s="106"/>
      <c r="E436" s="106"/>
      <c r="F436" s="107"/>
      <c r="G436" s="122">
        <f>SUM(G431:G435)</f>
        <v>0</v>
      </c>
      <c r="H436" s="122">
        <f>+I436-G436</f>
        <v>0</v>
      </c>
      <c r="I436" s="122">
        <f>SUM(I431:I435)</f>
        <v>0</v>
      </c>
      <c r="J436" s="114"/>
      <c r="K436" s="109"/>
    </row>
    <row r="437" spans="1:11" ht="12">
      <c r="A437" s="97" t="s">
        <v>373</v>
      </c>
      <c r="B437" s="98"/>
      <c r="C437" s="98"/>
      <c r="D437" s="98"/>
      <c r="E437" s="98"/>
      <c r="F437" s="98"/>
      <c r="G437" s="98"/>
      <c r="H437" s="98"/>
      <c r="I437" s="98"/>
      <c r="J437" s="98"/>
      <c r="K437" s="98"/>
    </row>
    <row r="438" spans="1:11" ht="25.5" customHeight="1">
      <c r="A438" s="179" t="s">
        <v>17</v>
      </c>
      <c r="B438" s="181" t="s">
        <v>16</v>
      </c>
      <c r="C438" s="175" t="s">
        <v>15</v>
      </c>
      <c r="D438" s="175" t="s">
        <v>14</v>
      </c>
      <c r="E438" s="176" t="s">
        <v>13</v>
      </c>
      <c r="F438" s="177" t="s">
        <v>12</v>
      </c>
      <c r="G438" s="178" t="s">
        <v>11</v>
      </c>
      <c r="H438" s="178" t="s">
        <v>10</v>
      </c>
      <c r="I438" s="178" t="s">
        <v>9</v>
      </c>
      <c r="J438" s="180" t="s">
        <v>8</v>
      </c>
      <c r="K438" s="179" t="s">
        <v>7</v>
      </c>
    </row>
    <row r="439" spans="1:11" ht="24">
      <c r="A439" s="95">
        <v>1</v>
      </c>
      <c r="B439" s="35" t="s">
        <v>303</v>
      </c>
      <c r="C439" s="13" t="s">
        <v>1</v>
      </c>
      <c r="D439" s="13">
        <v>1</v>
      </c>
      <c r="E439" s="99"/>
      <c r="F439" s="99"/>
      <c r="G439" s="100"/>
      <c r="H439" s="103"/>
      <c r="I439" s="100"/>
      <c r="J439" s="101"/>
      <c r="K439" s="95"/>
    </row>
    <row r="440" spans="1:11" ht="24">
      <c r="A440" s="95">
        <v>2</v>
      </c>
      <c r="B440" s="35" t="s">
        <v>304</v>
      </c>
      <c r="C440" s="13" t="s">
        <v>1</v>
      </c>
      <c r="D440" s="13">
        <v>1</v>
      </c>
      <c r="E440" s="99"/>
      <c r="F440" s="99"/>
      <c r="G440" s="100"/>
      <c r="H440" s="103"/>
      <c r="I440" s="100"/>
      <c r="J440" s="101"/>
      <c r="K440" s="95"/>
    </row>
    <row r="441" spans="1:11" ht="24">
      <c r="A441" s="95">
        <v>3</v>
      </c>
      <c r="B441" s="35" t="s">
        <v>305</v>
      </c>
      <c r="C441" s="13" t="s">
        <v>1</v>
      </c>
      <c r="D441" s="13">
        <v>1</v>
      </c>
      <c r="E441" s="99"/>
      <c r="F441" s="99"/>
      <c r="G441" s="100"/>
      <c r="H441" s="103"/>
      <c r="I441" s="100"/>
      <c r="J441" s="101"/>
      <c r="K441" s="95"/>
    </row>
    <row r="442" spans="1:11" ht="12">
      <c r="A442" s="105" t="s">
        <v>0</v>
      </c>
      <c r="B442" s="106"/>
      <c r="C442" s="106"/>
      <c r="D442" s="106"/>
      <c r="E442" s="106"/>
      <c r="F442" s="107"/>
      <c r="G442" s="122">
        <f>SUM(G439:G441)</f>
        <v>0</v>
      </c>
      <c r="H442" s="122">
        <f>+I442-G442</f>
        <v>0</v>
      </c>
      <c r="I442" s="122">
        <f>SUM(I439:I441)</f>
        <v>0</v>
      </c>
      <c r="J442" s="114"/>
      <c r="K442" s="109"/>
    </row>
    <row r="443" spans="1:11" ht="12">
      <c r="A443" s="97" t="s">
        <v>374</v>
      </c>
      <c r="B443" s="98"/>
      <c r="C443" s="98"/>
      <c r="D443" s="98"/>
      <c r="E443" s="98"/>
      <c r="F443" s="98"/>
      <c r="G443" s="98"/>
      <c r="H443" s="98"/>
      <c r="I443" s="98"/>
      <c r="J443" s="98"/>
      <c r="K443" s="98"/>
    </row>
    <row r="444" spans="1:11" ht="29.25" customHeight="1">
      <c r="A444" s="179" t="s">
        <v>17</v>
      </c>
      <c r="B444" s="181" t="s">
        <v>16</v>
      </c>
      <c r="C444" s="175" t="s">
        <v>15</v>
      </c>
      <c r="D444" s="175" t="s">
        <v>14</v>
      </c>
      <c r="E444" s="176" t="s">
        <v>13</v>
      </c>
      <c r="F444" s="177" t="s">
        <v>12</v>
      </c>
      <c r="G444" s="178" t="s">
        <v>11</v>
      </c>
      <c r="H444" s="178" t="s">
        <v>10</v>
      </c>
      <c r="I444" s="178" t="s">
        <v>9</v>
      </c>
      <c r="J444" s="180" t="s">
        <v>8</v>
      </c>
      <c r="K444" s="179" t="s">
        <v>7</v>
      </c>
    </row>
    <row r="445" spans="1:11" ht="12">
      <c r="A445" s="95">
        <v>1</v>
      </c>
      <c r="B445" s="35" t="s">
        <v>306</v>
      </c>
      <c r="C445" s="13" t="s">
        <v>1</v>
      </c>
      <c r="D445" s="13">
        <v>1</v>
      </c>
      <c r="E445" s="99"/>
      <c r="F445" s="99"/>
      <c r="G445" s="100"/>
      <c r="H445" s="103"/>
      <c r="I445" s="100"/>
      <c r="J445" s="101"/>
      <c r="K445" s="95"/>
    </row>
    <row r="446" spans="1:11" ht="12">
      <c r="A446" s="95">
        <v>2</v>
      </c>
      <c r="B446" s="35" t="s">
        <v>307</v>
      </c>
      <c r="C446" s="13" t="s">
        <v>1</v>
      </c>
      <c r="D446" s="13">
        <v>1</v>
      </c>
      <c r="E446" s="99"/>
      <c r="F446" s="99"/>
      <c r="G446" s="100"/>
      <c r="H446" s="103"/>
      <c r="I446" s="100"/>
      <c r="J446" s="101"/>
      <c r="K446" s="95"/>
    </row>
    <row r="447" spans="1:11" ht="12">
      <c r="A447" s="105" t="s">
        <v>0</v>
      </c>
      <c r="B447" s="106"/>
      <c r="C447" s="106"/>
      <c r="D447" s="106"/>
      <c r="E447" s="106"/>
      <c r="F447" s="107"/>
      <c r="G447" s="122">
        <f>SUM(G445:G446)</f>
        <v>0</v>
      </c>
      <c r="H447" s="122">
        <f>+I447-G447</f>
        <v>0</v>
      </c>
      <c r="I447" s="122">
        <f>SUM(I445:I446)</f>
        <v>0</v>
      </c>
      <c r="J447" s="114"/>
      <c r="K447" s="109"/>
    </row>
    <row r="448" spans="1:11" ht="12">
      <c r="A448" s="97" t="s">
        <v>375</v>
      </c>
      <c r="B448" s="98"/>
      <c r="C448" s="98"/>
      <c r="D448" s="98"/>
      <c r="E448" s="98"/>
      <c r="F448" s="98"/>
      <c r="G448" s="98"/>
      <c r="H448" s="98"/>
      <c r="I448" s="98"/>
      <c r="J448" s="98"/>
      <c r="K448" s="98"/>
    </row>
    <row r="449" spans="1:11" ht="28.5" customHeight="1">
      <c r="A449" s="179" t="s">
        <v>17</v>
      </c>
      <c r="B449" s="181" t="s">
        <v>16</v>
      </c>
      <c r="C449" s="175" t="s">
        <v>15</v>
      </c>
      <c r="D449" s="175" t="s">
        <v>14</v>
      </c>
      <c r="E449" s="176" t="s">
        <v>13</v>
      </c>
      <c r="F449" s="177" t="s">
        <v>12</v>
      </c>
      <c r="G449" s="178" t="s">
        <v>11</v>
      </c>
      <c r="H449" s="178" t="s">
        <v>10</v>
      </c>
      <c r="I449" s="178" t="s">
        <v>9</v>
      </c>
      <c r="J449" s="180" t="s">
        <v>8</v>
      </c>
      <c r="K449" s="179" t="s">
        <v>7</v>
      </c>
    </row>
    <row r="450" spans="1:11" ht="12">
      <c r="A450" s="95">
        <v>1</v>
      </c>
      <c r="B450" s="35" t="s">
        <v>254</v>
      </c>
      <c r="C450" s="13" t="s">
        <v>1</v>
      </c>
      <c r="D450" s="13">
        <v>1</v>
      </c>
      <c r="E450" s="100"/>
      <c r="F450" s="99"/>
      <c r="G450" s="100"/>
      <c r="H450" s="103"/>
      <c r="I450" s="100"/>
      <c r="J450" s="101"/>
      <c r="K450" s="95"/>
    </row>
    <row r="451" spans="1:11" ht="12">
      <c r="A451" s="95">
        <v>2</v>
      </c>
      <c r="B451" s="35" t="s">
        <v>255</v>
      </c>
      <c r="C451" s="13" t="s">
        <v>1</v>
      </c>
      <c r="D451" s="13">
        <v>1</v>
      </c>
      <c r="E451" s="100"/>
      <c r="F451" s="99"/>
      <c r="G451" s="100"/>
      <c r="H451" s="103"/>
      <c r="I451" s="100"/>
      <c r="J451" s="101"/>
      <c r="K451" s="95"/>
    </row>
    <row r="452" spans="1:11" ht="12">
      <c r="A452" s="95">
        <v>3</v>
      </c>
      <c r="B452" s="35" t="s">
        <v>256</v>
      </c>
      <c r="C452" s="13" t="s">
        <v>1</v>
      </c>
      <c r="D452" s="13">
        <v>1</v>
      </c>
      <c r="E452" s="100"/>
      <c r="F452" s="99"/>
      <c r="G452" s="100"/>
      <c r="H452" s="103"/>
      <c r="I452" s="100"/>
      <c r="J452" s="101"/>
      <c r="K452" s="95"/>
    </row>
    <row r="453" spans="1:11" ht="12">
      <c r="A453" s="105" t="s">
        <v>0</v>
      </c>
      <c r="B453" s="106"/>
      <c r="C453" s="106"/>
      <c r="D453" s="106"/>
      <c r="E453" s="106"/>
      <c r="F453" s="107"/>
      <c r="G453" s="122">
        <f>SUM(G450:G452)</f>
        <v>0</v>
      </c>
      <c r="H453" s="122">
        <f>+I453-G453</f>
        <v>0</v>
      </c>
      <c r="I453" s="122">
        <f>SUM(I450:I452)</f>
        <v>0</v>
      </c>
      <c r="J453" s="114"/>
      <c r="K453" s="109"/>
    </row>
    <row r="454" spans="1:11" ht="12">
      <c r="A454" s="97" t="s">
        <v>376</v>
      </c>
      <c r="B454" s="98"/>
      <c r="C454" s="98"/>
      <c r="D454" s="98"/>
      <c r="E454" s="98"/>
      <c r="F454" s="98"/>
      <c r="G454" s="98"/>
      <c r="H454" s="98"/>
      <c r="I454" s="98"/>
      <c r="J454" s="98"/>
      <c r="K454" s="98"/>
    </row>
    <row r="455" spans="1:11" ht="24" customHeight="1">
      <c r="A455" s="179" t="s">
        <v>17</v>
      </c>
      <c r="B455" s="181" t="s">
        <v>16</v>
      </c>
      <c r="C455" s="175" t="s">
        <v>15</v>
      </c>
      <c r="D455" s="175" t="s">
        <v>14</v>
      </c>
      <c r="E455" s="176" t="s">
        <v>13</v>
      </c>
      <c r="F455" s="177" t="s">
        <v>12</v>
      </c>
      <c r="G455" s="178" t="s">
        <v>11</v>
      </c>
      <c r="H455" s="178" t="s">
        <v>10</v>
      </c>
      <c r="I455" s="178" t="s">
        <v>9</v>
      </c>
      <c r="J455" s="180" t="s">
        <v>8</v>
      </c>
      <c r="K455" s="179" t="s">
        <v>7</v>
      </c>
    </row>
    <row r="456" spans="1:11" ht="24">
      <c r="A456" s="95">
        <v>1</v>
      </c>
      <c r="B456" s="102" t="s">
        <v>276</v>
      </c>
      <c r="C456" s="13" t="s">
        <v>1</v>
      </c>
      <c r="D456" s="13">
        <v>1</v>
      </c>
      <c r="E456" s="100"/>
      <c r="F456" s="100"/>
      <c r="G456" s="100"/>
      <c r="H456" s="103"/>
      <c r="I456" s="100"/>
      <c r="J456" s="101"/>
      <c r="K456" s="95"/>
    </row>
    <row r="457" spans="1:11" ht="24">
      <c r="A457" s="95">
        <v>2</v>
      </c>
      <c r="B457" s="102" t="s">
        <v>277</v>
      </c>
      <c r="C457" s="13" t="s">
        <v>1</v>
      </c>
      <c r="D457" s="13">
        <v>1</v>
      </c>
      <c r="E457" s="100"/>
      <c r="F457" s="100"/>
      <c r="G457" s="100"/>
      <c r="H457" s="103"/>
      <c r="I457" s="100"/>
      <c r="J457" s="101"/>
      <c r="K457" s="95"/>
    </row>
    <row r="458" spans="1:11" ht="12">
      <c r="A458" s="95">
        <v>3</v>
      </c>
      <c r="B458" s="102" t="s">
        <v>278</v>
      </c>
      <c r="C458" s="13" t="s">
        <v>1</v>
      </c>
      <c r="D458" s="13">
        <v>1</v>
      </c>
      <c r="E458" s="100"/>
      <c r="F458" s="100"/>
      <c r="G458" s="100"/>
      <c r="H458" s="103"/>
      <c r="I458" s="100"/>
      <c r="J458" s="101"/>
      <c r="K458" s="95"/>
    </row>
    <row r="459" spans="1:11" ht="12">
      <c r="A459" s="95">
        <v>4</v>
      </c>
      <c r="B459" s="102" t="s">
        <v>279</v>
      </c>
      <c r="C459" s="13" t="s">
        <v>1</v>
      </c>
      <c r="D459" s="13">
        <v>1</v>
      </c>
      <c r="E459" s="100"/>
      <c r="F459" s="100"/>
      <c r="G459" s="100"/>
      <c r="H459" s="103"/>
      <c r="I459" s="100"/>
      <c r="J459" s="101"/>
      <c r="K459" s="95"/>
    </row>
    <row r="460" spans="1:11" ht="12">
      <c r="A460" s="111" t="s">
        <v>0</v>
      </c>
      <c r="B460" s="112"/>
      <c r="C460" s="112"/>
      <c r="D460" s="112"/>
      <c r="E460" s="112"/>
      <c r="F460" s="113"/>
      <c r="G460" s="122">
        <f>SUM(G456:G459)</f>
        <v>0</v>
      </c>
      <c r="H460" s="122">
        <f>+I460-G460</f>
        <v>0</v>
      </c>
      <c r="I460" s="122">
        <f>SUM(I456:I459)</f>
        <v>0</v>
      </c>
      <c r="J460" s="114"/>
      <c r="K460" s="109"/>
    </row>
    <row r="461" spans="1:11" ht="12">
      <c r="A461" s="97" t="s">
        <v>377</v>
      </c>
      <c r="B461" s="98"/>
      <c r="C461" s="98"/>
      <c r="D461" s="98"/>
      <c r="E461" s="98"/>
      <c r="F461" s="98"/>
      <c r="G461" s="98"/>
      <c r="H461" s="98"/>
      <c r="I461" s="98"/>
      <c r="J461" s="98"/>
      <c r="K461" s="98"/>
    </row>
    <row r="462" spans="1:11" ht="28.5" customHeight="1">
      <c r="A462" s="179" t="s">
        <v>17</v>
      </c>
      <c r="B462" s="181" t="s">
        <v>16</v>
      </c>
      <c r="C462" s="175" t="s">
        <v>15</v>
      </c>
      <c r="D462" s="175" t="s">
        <v>14</v>
      </c>
      <c r="E462" s="176" t="s">
        <v>13</v>
      </c>
      <c r="F462" s="177" t="s">
        <v>12</v>
      </c>
      <c r="G462" s="178" t="s">
        <v>11</v>
      </c>
      <c r="H462" s="178" t="s">
        <v>10</v>
      </c>
      <c r="I462" s="178" t="s">
        <v>9</v>
      </c>
      <c r="J462" s="180" t="s">
        <v>8</v>
      </c>
      <c r="K462" s="179" t="s">
        <v>7</v>
      </c>
    </row>
    <row r="463" spans="1:11" ht="12">
      <c r="A463" s="95">
        <v>1</v>
      </c>
      <c r="B463" s="102" t="s">
        <v>259</v>
      </c>
      <c r="C463" s="95" t="s">
        <v>1</v>
      </c>
      <c r="D463" s="103">
        <v>15</v>
      </c>
      <c r="E463" s="100"/>
      <c r="F463" s="99"/>
      <c r="G463" s="100"/>
      <c r="H463" s="103"/>
      <c r="I463" s="100"/>
      <c r="J463" s="101"/>
      <c r="K463" s="95"/>
    </row>
    <row r="464" spans="1:11" ht="12">
      <c r="A464" s="95">
        <v>2</v>
      </c>
      <c r="B464" s="102" t="s">
        <v>260</v>
      </c>
      <c r="C464" s="95" t="s">
        <v>1</v>
      </c>
      <c r="D464" s="103">
        <v>1</v>
      </c>
      <c r="E464" s="100"/>
      <c r="F464" s="99"/>
      <c r="G464" s="100"/>
      <c r="H464" s="103"/>
      <c r="I464" s="100"/>
      <c r="J464" s="101"/>
      <c r="K464" s="95"/>
    </row>
    <row r="465" spans="1:11" ht="24">
      <c r="A465" s="95">
        <v>3</v>
      </c>
      <c r="B465" s="102" t="s">
        <v>261</v>
      </c>
      <c r="C465" s="95" t="s">
        <v>1</v>
      </c>
      <c r="D465" s="103">
        <v>1</v>
      </c>
      <c r="E465" s="100"/>
      <c r="F465" s="99"/>
      <c r="G465" s="100"/>
      <c r="H465" s="103"/>
      <c r="I465" s="100"/>
      <c r="J465" s="101"/>
      <c r="K465" s="95"/>
    </row>
    <row r="466" spans="1:11" ht="12">
      <c r="A466" s="95">
        <v>4</v>
      </c>
      <c r="B466" s="102" t="s">
        <v>262</v>
      </c>
      <c r="C466" s="95" t="s">
        <v>1</v>
      </c>
      <c r="D466" s="103">
        <v>1</v>
      </c>
      <c r="E466" s="100"/>
      <c r="F466" s="99"/>
      <c r="G466" s="100"/>
      <c r="H466" s="103"/>
      <c r="I466" s="100"/>
      <c r="J466" s="101"/>
      <c r="K466" s="95"/>
    </row>
    <row r="467" spans="1:11" ht="12">
      <c r="A467" s="95">
        <v>5</v>
      </c>
      <c r="B467" s="102" t="s">
        <v>263</v>
      </c>
      <c r="C467" s="95" t="s">
        <v>1</v>
      </c>
      <c r="D467" s="103">
        <v>15</v>
      </c>
      <c r="E467" s="100"/>
      <c r="F467" s="99"/>
      <c r="G467" s="100"/>
      <c r="H467" s="103"/>
      <c r="I467" s="100"/>
      <c r="J467" s="101"/>
      <c r="K467" s="95"/>
    </row>
    <row r="468" spans="1:11" ht="12">
      <c r="A468" s="95">
        <v>6</v>
      </c>
      <c r="B468" s="102" t="s">
        <v>264</v>
      </c>
      <c r="C468" s="95" t="s">
        <v>1</v>
      </c>
      <c r="D468" s="103">
        <v>1</v>
      </c>
      <c r="E468" s="100"/>
      <c r="F468" s="99"/>
      <c r="G468" s="100"/>
      <c r="H468" s="103"/>
      <c r="I468" s="100"/>
      <c r="J468" s="101"/>
      <c r="K468" s="95"/>
    </row>
    <row r="469" spans="1:11" ht="12">
      <c r="A469" s="95">
        <v>7</v>
      </c>
      <c r="B469" s="102" t="s">
        <v>265</v>
      </c>
      <c r="C469" s="95" t="s">
        <v>1</v>
      </c>
      <c r="D469" s="103">
        <v>2</v>
      </c>
      <c r="E469" s="100"/>
      <c r="F469" s="99"/>
      <c r="G469" s="100"/>
      <c r="H469" s="126"/>
      <c r="I469" s="100"/>
      <c r="J469" s="101"/>
      <c r="K469" s="95"/>
    </row>
    <row r="470" spans="1:11" ht="12">
      <c r="A470" s="105" t="s">
        <v>0</v>
      </c>
      <c r="B470" s="106"/>
      <c r="C470" s="106"/>
      <c r="D470" s="106"/>
      <c r="E470" s="106"/>
      <c r="F470" s="107"/>
      <c r="G470" s="122">
        <f>SUM(G463:G469)</f>
        <v>0</v>
      </c>
      <c r="H470" s="122">
        <f>+I470-G470</f>
        <v>0</v>
      </c>
      <c r="I470" s="122">
        <f>SUM(I463:I469)</f>
        <v>0</v>
      </c>
      <c r="J470" s="114"/>
      <c r="K470" s="109"/>
    </row>
    <row r="471" spans="1:11" ht="12">
      <c r="A471" s="97" t="s">
        <v>378</v>
      </c>
      <c r="B471" s="98"/>
      <c r="C471" s="98"/>
      <c r="D471" s="98"/>
      <c r="E471" s="98"/>
      <c r="F471" s="98"/>
      <c r="G471" s="98"/>
      <c r="H471" s="98"/>
      <c r="I471" s="98"/>
      <c r="J471" s="98"/>
      <c r="K471" s="98"/>
    </row>
    <row r="472" spans="1:11" ht="29.25" customHeight="1">
      <c r="A472" s="179" t="s">
        <v>17</v>
      </c>
      <c r="B472" s="181" t="s">
        <v>16</v>
      </c>
      <c r="C472" s="175" t="s">
        <v>15</v>
      </c>
      <c r="D472" s="175" t="s">
        <v>14</v>
      </c>
      <c r="E472" s="176" t="s">
        <v>13</v>
      </c>
      <c r="F472" s="177" t="s">
        <v>12</v>
      </c>
      <c r="G472" s="178" t="s">
        <v>11</v>
      </c>
      <c r="H472" s="178" t="s">
        <v>10</v>
      </c>
      <c r="I472" s="178" t="s">
        <v>9</v>
      </c>
      <c r="J472" s="180" t="s">
        <v>8</v>
      </c>
      <c r="K472" s="179" t="s">
        <v>7</v>
      </c>
    </row>
    <row r="473" spans="1:11" ht="12">
      <c r="A473" s="95">
        <v>1</v>
      </c>
      <c r="B473" s="35" t="s">
        <v>258</v>
      </c>
      <c r="C473" s="13" t="s">
        <v>1</v>
      </c>
      <c r="D473" s="13">
        <v>5</v>
      </c>
      <c r="E473" s="100"/>
      <c r="F473" s="99"/>
      <c r="G473" s="100"/>
      <c r="H473" s="103"/>
      <c r="I473" s="100"/>
      <c r="J473" s="101"/>
      <c r="K473" s="95"/>
    </row>
    <row r="474" spans="1:11" ht="12">
      <c r="A474" s="105" t="s">
        <v>0</v>
      </c>
      <c r="B474" s="106"/>
      <c r="C474" s="106"/>
      <c r="D474" s="106"/>
      <c r="E474" s="106"/>
      <c r="F474" s="107"/>
      <c r="G474" s="122">
        <f>SUM(G473:G473)</f>
        <v>0</v>
      </c>
      <c r="H474" s="122">
        <f>+I474-G474</f>
        <v>0</v>
      </c>
      <c r="I474" s="122">
        <f>SUM(I473:I473)</f>
        <v>0</v>
      </c>
      <c r="J474" s="114"/>
      <c r="K474" s="109"/>
    </row>
    <row r="475" spans="1:11" ht="12">
      <c r="A475" s="97" t="s">
        <v>379</v>
      </c>
      <c r="B475" s="98"/>
      <c r="C475" s="98"/>
      <c r="D475" s="98"/>
      <c r="E475" s="98"/>
      <c r="F475" s="98"/>
      <c r="G475" s="98"/>
      <c r="H475" s="98"/>
      <c r="I475" s="98"/>
      <c r="J475" s="98"/>
      <c r="K475" s="98"/>
    </row>
    <row r="476" spans="1:11" ht="24" customHeight="1">
      <c r="A476" s="179" t="s">
        <v>17</v>
      </c>
      <c r="B476" s="181" t="s">
        <v>16</v>
      </c>
      <c r="C476" s="175" t="s">
        <v>15</v>
      </c>
      <c r="D476" s="175" t="s">
        <v>14</v>
      </c>
      <c r="E476" s="176" t="s">
        <v>13</v>
      </c>
      <c r="F476" s="177" t="s">
        <v>12</v>
      </c>
      <c r="G476" s="178" t="s">
        <v>11</v>
      </c>
      <c r="H476" s="178" t="s">
        <v>10</v>
      </c>
      <c r="I476" s="178" t="s">
        <v>9</v>
      </c>
      <c r="J476" s="180" t="s">
        <v>8</v>
      </c>
      <c r="K476" s="179" t="s">
        <v>7</v>
      </c>
    </row>
    <row r="477" spans="1:11" ht="12">
      <c r="A477" s="95">
        <v>1</v>
      </c>
      <c r="B477" s="102" t="s">
        <v>266</v>
      </c>
      <c r="C477" s="95" t="s">
        <v>1</v>
      </c>
      <c r="D477" s="103">
        <v>30</v>
      </c>
      <c r="E477" s="100"/>
      <c r="F477" s="99"/>
      <c r="G477" s="100"/>
      <c r="H477" s="103"/>
      <c r="I477" s="100"/>
      <c r="J477" s="101"/>
      <c r="K477" s="95"/>
    </row>
    <row r="478" spans="1:11" ht="12">
      <c r="A478" s="95">
        <v>2</v>
      </c>
      <c r="B478" s="102" t="s">
        <v>267</v>
      </c>
      <c r="C478" s="95" t="s">
        <v>1</v>
      </c>
      <c r="D478" s="103">
        <v>5</v>
      </c>
      <c r="E478" s="100"/>
      <c r="F478" s="99"/>
      <c r="G478" s="100"/>
      <c r="H478" s="103"/>
      <c r="I478" s="100"/>
      <c r="J478" s="101"/>
      <c r="K478" s="95"/>
    </row>
    <row r="479" spans="1:11" ht="12">
      <c r="A479" s="95">
        <v>3</v>
      </c>
      <c r="B479" s="102" t="s">
        <v>268</v>
      </c>
      <c r="C479" s="95" t="s">
        <v>1</v>
      </c>
      <c r="D479" s="103">
        <v>20</v>
      </c>
      <c r="E479" s="100"/>
      <c r="F479" s="99"/>
      <c r="G479" s="100"/>
      <c r="H479" s="103"/>
      <c r="I479" s="100"/>
      <c r="J479" s="101"/>
      <c r="K479" s="95"/>
    </row>
    <row r="480" spans="1:11" ht="12">
      <c r="A480" s="95">
        <v>4</v>
      </c>
      <c r="B480" s="102" t="s">
        <v>269</v>
      </c>
      <c r="C480" s="95" t="s">
        <v>1</v>
      </c>
      <c r="D480" s="103">
        <v>20</v>
      </c>
      <c r="E480" s="100"/>
      <c r="F480" s="99"/>
      <c r="G480" s="100"/>
      <c r="H480" s="103"/>
      <c r="I480" s="100"/>
      <c r="J480" s="101"/>
      <c r="K480" s="95"/>
    </row>
    <row r="481" spans="1:11" ht="12">
      <c r="A481" s="95">
        <v>5</v>
      </c>
      <c r="B481" s="102" t="s">
        <v>270</v>
      </c>
      <c r="C481" s="95" t="s">
        <v>1</v>
      </c>
      <c r="D481" s="103">
        <v>5</v>
      </c>
      <c r="E481" s="100"/>
      <c r="F481" s="99"/>
      <c r="G481" s="100"/>
      <c r="H481" s="103"/>
      <c r="I481" s="100"/>
      <c r="J481" s="101"/>
      <c r="K481" s="95"/>
    </row>
    <row r="482" spans="1:11" ht="12">
      <c r="A482" s="95">
        <v>6</v>
      </c>
      <c r="B482" s="102" t="s">
        <v>271</v>
      </c>
      <c r="C482" s="95" t="s">
        <v>1</v>
      </c>
      <c r="D482" s="103">
        <v>5</v>
      </c>
      <c r="E482" s="100"/>
      <c r="F482" s="99"/>
      <c r="G482" s="100"/>
      <c r="H482" s="103"/>
      <c r="I482" s="100"/>
      <c r="J482" s="101"/>
      <c r="K482" s="95"/>
    </row>
    <row r="483" spans="1:11" ht="12">
      <c r="A483" s="95">
        <v>7</v>
      </c>
      <c r="B483" s="102" t="s">
        <v>272</v>
      </c>
      <c r="C483" s="95" t="s">
        <v>1</v>
      </c>
      <c r="D483" s="103">
        <v>20</v>
      </c>
      <c r="E483" s="100"/>
      <c r="F483" s="99"/>
      <c r="G483" s="100"/>
      <c r="H483" s="103"/>
      <c r="I483" s="100"/>
      <c r="J483" s="101"/>
      <c r="K483" s="95"/>
    </row>
    <row r="484" spans="1:11" ht="12">
      <c r="A484" s="95">
        <v>8</v>
      </c>
      <c r="B484" s="102" t="s">
        <v>273</v>
      </c>
      <c r="C484" s="95" t="s">
        <v>1</v>
      </c>
      <c r="D484" s="103">
        <v>20</v>
      </c>
      <c r="E484" s="100"/>
      <c r="F484" s="99"/>
      <c r="G484" s="100"/>
      <c r="H484" s="103"/>
      <c r="I484" s="100"/>
      <c r="J484" s="101"/>
      <c r="K484" s="95"/>
    </row>
    <row r="485" spans="1:11" ht="12">
      <c r="A485" s="95">
        <v>9</v>
      </c>
      <c r="B485" s="102" t="s">
        <v>274</v>
      </c>
      <c r="C485" s="95" t="s">
        <v>1</v>
      </c>
      <c r="D485" s="103">
        <v>5</v>
      </c>
      <c r="E485" s="100"/>
      <c r="F485" s="99"/>
      <c r="G485" s="100"/>
      <c r="H485" s="103"/>
      <c r="I485" s="100"/>
      <c r="J485" s="101"/>
      <c r="K485" s="95"/>
    </row>
    <row r="486" spans="1:11" ht="12">
      <c r="A486" s="95">
        <v>10</v>
      </c>
      <c r="B486" s="102" t="s">
        <v>275</v>
      </c>
      <c r="C486" s="95" t="s">
        <v>1</v>
      </c>
      <c r="D486" s="103">
        <v>5</v>
      </c>
      <c r="E486" s="100"/>
      <c r="F486" s="99"/>
      <c r="G486" s="100"/>
      <c r="H486" s="103"/>
      <c r="I486" s="100"/>
      <c r="J486" s="101"/>
      <c r="K486" s="95"/>
    </row>
    <row r="487" spans="1:11" ht="12">
      <c r="A487" s="105" t="s">
        <v>0</v>
      </c>
      <c r="B487" s="106"/>
      <c r="C487" s="106"/>
      <c r="D487" s="106"/>
      <c r="E487" s="106"/>
      <c r="F487" s="107"/>
      <c r="G487" s="122">
        <f>SUM(G477:G486)</f>
        <v>0</v>
      </c>
      <c r="H487" s="122">
        <f>+I487-G487</f>
        <v>0</v>
      </c>
      <c r="I487" s="122">
        <f>SUM(I477:I486)</f>
        <v>0</v>
      </c>
      <c r="J487" s="114"/>
      <c r="K487" s="109"/>
    </row>
    <row r="488" spans="1:11" ht="12">
      <c r="A488" s="97" t="s">
        <v>380</v>
      </c>
      <c r="B488" s="98"/>
      <c r="C488" s="98"/>
      <c r="D488" s="98"/>
      <c r="E488" s="98"/>
      <c r="F488" s="98"/>
      <c r="G488" s="98"/>
      <c r="H488" s="98"/>
      <c r="I488" s="98"/>
      <c r="J488" s="98"/>
      <c r="K488" s="98"/>
    </row>
    <row r="489" spans="1:11" ht="28.5" customHeight="1">
      <c r="A489" s="179" t="s">
        <v>17</v>
      </c>
      <c r="B489" s="181" t="s">
        <v>16</v>
      </c>
      <c r="C489" s="175" t="s">
        <v>15</v>
      </c>
      <c r="D489" s="175" t="s">
        <v>14</v>
      </c>
      <c r="E489" s="176" t="s">
        <v>13</v>
      </c>
      <c r="F489" s="177" t="s">
        <v>12</v>
      </c>
      <c r="G489" s="178" t="s">
        <v>11</v>
      </c>
      <c r="H489" s="178" t="s">
        <v>10</v>
      </c>
      <c r="I489" s="178" t="s">
        <v>9</v>
      </c>
      <c r="J489" s="180" t="s">
        <v>8</v>
      </c>
      <c r="K489" s="179" t="s">
        <v>7</v>
      </c>
    </row>
    <row r="490" spans="1:11" ht="12">
      <c r="A490" s="95">
        <v>1</v>
      </c>
      <c r="B490" s="35" t="s">
        <v>308</v>
      </c>
      <c r="C490" s="13" t="s">
        <v>1</v>
      </c>
      <c r="D490" s="13">
        <v>100</v>
      </c>
      <c r="E490" s="100"/>
      <c r="F490" s="99"/>
      <c r="G490" s="100"/>
      <c r="H490" s="103"/>
      <c r="I490" s="100"/>
      <c r="J490" s="101"/>
      <c r="K490" s="95"/>
    </row>
    <row r="491" spans="1:11" ht="12">
      <c r="A491" s="105" t="s">
        <v>0</v>
      </c>
      <c r="B491" s="106"/>
      <c r="C491" s="106"/>
      <c r="D491" s="106"/>
      <c r="E491" s="106"/>
      <c r="F491" s="107"/>
      <c r="G491" s="122">
        <f>SUM(G490:G490)</f>
        <v>0</v>
      </c>
      <c r="H491" s="122">
        <f>+I491-G491</f>
        <v>0</v>
      </c>
      <c r="I491" s="122">
        <f>SUM(I490:I490)</f>
        <v>0</v>
      </c>
      <c r="J491" s="114"/>
      <c r="K491" s="109"/>
    </row>
    <row r="492" spans="1:11" ht="12">
      <c r="A492" s="65" t="s">
        <v>381</v>
      </c>
      <c r="B492" s="65"/>
      <c r="C492" s="65"/>
      <c r="D492" s="65"/>
      <c r="E492" s="65"/>
      <c r="F492" s="65"/>
      <c r="G492" s="65"/>
      <c r="H492" s="65"/>
      <c r="I492" s="65"/>
      <c r="J492" s="65"/>
      <c r="K492" s="66"/>
    </row>
    <row r="493" spans="1:11" ht="30.75" customHeight="1">
      <c r="A493" s="182" t="s">
        <v>17</v>
      </c>
      <c r="B493" s="169" t="s">
        <v>16</v>
      </c>
      <c r="C493" s="183" t="s">
        <v>15</v>
      </c>
      <c r="D493" s="184" t="s">
        <v>14</v>
      </c>
      <c r="E493" s="185" t="s">
        <v>13</v>
      </c>
      <c r="F493" s="185" t="s">
        <v>12</v>
      </c>
      <c r="G493" s="185" t="s">
        <v>11</v>
      </c>
      <c r="H493" s="185" t="s">
        <v>10</v>
      </c>
      <c r="I493" s="186" t="s">
        <v>9</v>
      </c>
      <c r="J493" s="187" t="s">
        <v>8</v>
      </c>
      <c r="K493" s="169" t="s">
        <v>7</v>
      </c>
    </row>
    <row r="494" spans="1:11" ht="12">
      <c r="A494" s="127">
        <v>1</v>
      </c>
      <c r="B494" s="128" t="s">
        <v>309</v>
      </c>
      <c r="C494" s="129" t="s">
        <v>1</v>
      </c>
      <c r="D494" s="9">
        <v>1</v>
      </c>
      <c r="E494" s="68"/>
      <c r="F494" s="68"/>
      <c r="G494" s="10"/>
      <c r="H494" s="70"/>
      <c r="I494" s="10"/>
      <c r="J494" s="9"/>
      <c r="K494" s="9"/>
    </row>
    <row r="495" spans="1:11" ht="12">
      <c r="A495" s="130">
        <v>2</v>
      </c>
      <c r="B495" s="123" t="s">
        <v>310</v>
      </c>
      <c r="C495" s="124" t="s">
        <v>1</v>
      </c>
      <c r="D495" s="125">
        <v>1</v>
      </c>
      <c r="E495" s="131"/>
      <c r="F495" s="131"/>
      <c r="G495" s="132"/>
      <c r="H495" s="133"/>
      <c r="I495" s="132"/>
      <c r="J495" s="125"/>
      <c r="K495" s="9"/>
    </row>
    <row r="496" spans="1:11" ht="12">
      <c r="A496" s="134" t="s">
        <v>0</v>
      </c>
      <c r="B496" s="134"/>
      <c r="C496" s="134"/>
      <c r="D496" s="134"/>
      <c r="E496" s="134"/>
      <c r="F496" s="134"/>
      <c r="G496" s="76">
        <f>SUM(G494:G495)</f>
        <v>0</v>
      </c>
      <c r="H496" s="76">
        <f>+I496-G496</f>
        <v>0</v>
      </c>
      <c r="I496" s="76">
        <f>SUM(I494:I495)</f>
        <v>0</v>
      </c>
      <c r="J496" s="9"/>
      <c r="K496" s="9"/>
    </row>
    <row r="497" spans="1:11" ht="12">
      <c r="A497" s="135" t="s">
        <v>382</v>
      </c>
      <c r="B497" s="136"/>
      <c r="C497" s="136"/>
      <c r="D497" s="136"/>
      <c r="E497" s="136"/>
      <c r="F497" s="136"/>
      <c r="G497" s="136"/>
      <c r="H497" s="136"/>
      <c r="I497" s="136"/>
      <c r="J497" s="136"/>
      <c r="K497" s="136"/>
    </row>
    <row r="498" spans="1:11" ht="27" customHeight="1">
      <c r="A498" s="165" t="s">
        <v>17</v>
      </c>
      <c r="B498" s="165" t="s">
        <v>16</v>
      </c>
      <c r="C498" s="165" t="s">
        <v>15</v>
      </c>
      <c r="D498" s="165" t="s">
        <v>14</v>
      </c>
      <c r="E498" s="166" t="s">
        <v>13</v>
      </c>
      <c r="F498" s="166" t="s">
        <v>12</v>
      </c>
      <c r="G498" s="166" t="s">
        <v>11</v>
      </c>
      <c r="H498" s="166" t="s">
        <v>10</v>
      </c>
      <c r="I498" s="167" t="s">
        <v>9</v>
      </c>
      <c r="J498" s="170" t="s">
        <v>8</v>
      </c>
      <c r="K498" s="169" t="s">
        <v>7</v>
      </c>
    </row>
    <row r="499" spans="1:11" ht="24">
      <c r="A499" s="9">
        <v>1</v>
      </c>
      <c r="B499" s="67" t="s">
        <v>311</v>
      </c>
      <c r="C499" s="9" t="s">
        <v>1</v>
      </c>
      <c r="D499" s="9">
        <v>20</v>
      </c>
      <c r="E499" s="68"/>
      <c r="F499" s="68"/>
      <c r="G499" s="69"/>
      <c r="H499" s="70"/>
      <c r="I499" s="10"/>
      <c r="J499" s="9"/>
      <c r="K499" s="9"/>
    </row>
    <row r="500" spans="1:11" ht="24">
      <c r="A500" s="9">
        <v>2</v>
      </c>
      <c r="B500" s="67" t="s">
        <v>312</v>
      </c>
      <c r="C500" s="9" t="s">
        <v>1</v>
      </c>
      <c r="D500" s="9">
        <v>5</v>
      </c>
      <c r="E500" s="68"/>
      <c r="F500" s="68"/>
      <c r="G500" s="69"/>
      <c r="H500" s="70"/>
      <c r="I500" s="10"/>
      <c r="J500" s="9"/>
      <c r="K500" s="9"/>
    </row>
    <row r="501" spans="1:11" ht="24">
      <c r="A501" s="9">
        <v>3</v>
      </c>
      <c r="B501" s="67" t="s">
        <v>313</v>
      </c>
      <c r="C501" s="9" t="s">
        <v>1</v>
      </c>
      <c r="D501" s="9">
        <v>5</v>
      </c>
      <c r="E501" s="68"/>
      <c r="F501" s="68"/>
      <c r="G501" s="69"/>
      <c r="H501" s="70"/>
      <c r="I501" s="10"/>
      <c r="J501" s="9"/>
      <c r="K501" s="9"/>
    </row>
    <row r="502" spans="1:11" ht="12">
      <c r="A502" s="9">
        <v>4</v>
      </c>
      <c r="B502" s="67" t="s">
        <v>314</v>
      </c>
      <c r="C502" s="9" t="s">
        <v>1</v>
      </c>
      <c r="D502" s="9">
        <v>7</v>
      </c>
      <c r="E502" s="68"/>
      <c r="F502" s="68"/>
      <c r="G502" s="69"/>
      <c r="H502" s="70"/>
      <c r="I502" s="10"/>
      <c r="J502" s="9"/>
      <c r="K502" s="9"/>
    </row>
    <row r="503" spans="1:11" ht="24">
      <c r="A503" s="9">
        <v>5</v>
      </c>
      <c r="B503" s="67" t="s">
        <v>332</v>
      </c>
      <c r="C503" s="9" t="s">
        <v>1</v>
      </c>
      <c r="D503" s="9">
        <v>1</v>
      </c>
      <c r="E503" s="68"/>
      <c r="F503" s="68"/>
      <c r="G503" s="69"/>
      <c r="H503" s="70"/>
      <c r="I503" s="10"/>
      <c r="J503" s="9"/>
      <c r="K503" s="9"/>
    </row>
    <row r="504" spans="1:11" ht="24">
      <c r="A504" s="9">
        <v>6</v>
      </c>
      <c r="B504" s="67" t="s">
        <v>333</v>
      </c>
      <c r="C504" s="9" t="s">
        <v>1</v>
      </c>
      <c r="D504" s="9">
        <v>1</v>
      </c>
      <c r="E504" s="68"/>
      <c r="F504" s="68"/>
      <c r="G504" s="69"/>
      <c r="H504" s="70"/>
      <c r="I504" s="10"/>
      <c r="J504" s="9"/>
      <c r="K504" s="9"/>
    </row>
    <row r="505" spans="1:11" ht="12">
      <c r="A505" s="134" t="s">
        <v>0</v>
      </c>
      <c r="B505" s="134"/>
      <c r="C505" s="134"/>
      <c r="D505" s="134"/>
      <c r="E505" s="134"/>
      <c r="F505" s="134"/>
      <c r="G505" s="137">
        <f>SUM(G499:G504)</f>
        <v>0</v>
      </c>
      <c r="H505" s="138">
        <f>+I505-G505</f>
        <v>0</v>
      </c>
      <c r="I505" s="138">
        <f>SUM(I499:I504)</f>
        <v>0</v>
      </c>
      <c r="J505" s="77"/>
      <c r="K505" s="9"/>
    </row>
    <row r="506" spans="1:11" ht="12">
      <c r="A506" s="66" t="s">
        <v>383</v>
      </c>
      <c r="B506" s="85"/>
      <c r="C506" s="85"/>
      <c r="D506" s="85"/>
      <c r="E506" s="85"/>
      <c r="F506" s="85"/>
      <c r="G506" s="85"/>
      <c r="H506" s="85"/>
      <c r="I506" s="85"/>
      <c r="J506" s="85"/>
      <c r="K506" s="85"/>
    </row>
    <row r="507" spans="1:11" ht="24.75" customHeight="1">
      <c r="A507" s="188" t="s">
        <v>17</v>
      </c>
      <c r="B507" s="188" t="s">
        <v>16</v>
      </c>
      <c r="C507" s="188" t="s">
        <v>15</v>
      </c>
      <c r="D507" s="188" t="s">
        <v>14</v>
      </c>
      <c r="E507" s="189" t="s">
        <v>13</v>
      </c>
      <c r="F507" s="189" t="s">
        <v>12</v>
      </c>
      <c r="G507" s="189" t="s">
        <v>11</v>
      </c>
      <c r="H507" s="189" t="s">
        <v>10</v>
      </c>
      <c r="I507" s="190" t="s">
        <v>9</v>
      </c>
      <c r="J507" s="191" t="s">
        <v>8</v>
      </c>
      <c r="K507" s="169" t="s">
        <v>7</v>
      </c>
    </row>
    <row r="508" spans="1:11" ht="48">
      <c r="A508" s="139">
        <v>1</v>
      </c>
      <c r="B508" s="128" t="s">
        <v>25</v>
      </c>
      <c r="C508" s="139" t="s">
        <v>1</v>
      </c>
      <c r="D508" s="139">
        <v>5</v>
      </c>
      <c r="E508" s="140"/>
      <c r="F508" s="140"/>
      <c r="G508" s="141"/>
      <c r="H508" s="142"/>
      <c r="I508" s="143"/>
      <c r="J508" s="71"/>
      <c r="K508" s="9"/>
    </row>
    <row r="509" spans="1:11" ht="48">
      <c r="A509" s="139">
        <v>2</v>
      </c>
      <c r="B509" s="128" t="s">
        <v>24</v>
      </c>
      <c r="C509" s="139" t="s">
        <v>1</v>
      </c>
      <c r="D509" s="139">
        <v>5</v>
      </c>
      <c r="E509" s="140"/>
      <c r="F509" s="140"/>
      <c r="G509" s="141"/>
      <c r="H509" s="142"/>
      <c r="I509" s="143"/>
      <c r="J509" s="71"/>
      <c r="K509" s="9"/>
    </row>
    <row r="510" spans="1:11" ht="48">
      <c r="A510" s="139">
        <v>3</v>
      </c>
      <c r="B510" s="128" t="s">
        <v>23</v>
      </c>
      <c r="C510" s="139" t="s">
        <v>1</v>
      </c>
      <c r="D510" s="139">
        <v>5</v>
      </c>
      <c r="E510" s="140"/>
      <c r="F510" s="140"/>
      <c r="G510" s="141"/>
      <c r="H510" s="142"/>
      <c r="I510" s="143"/>
      <c r="J510" s="71"/>
      <c r="K510" s="9"/>
    </row>
    <row r="511" spans="1:11" ht="12">
      <c r="A511" s="94" t="s">
        <v>0</v>
      </c>
      <c r="B511" s="75"/>
      <c r="C511" s="75"/>
      <c r="D511" s="75"/>
      <c r="E511" s="75"/>
      <c r="F511" s="82"/>
      <c r="G511" s="76">
        <f>SUM(G508:G510)</f>
        <v>0</v>
      </c>
      <c r="H511" s="76">
        <f>+I511-G511</f>
        <v>0</v>
      </c>
      <c r="I511" s="76">
        <f>SUM(I508:I510)</f>
        <v>0</v>
      </c>
      <c r="J511" s="144"/>
      <c r="K511" s="9"/>
    </row>
    <row r="512" spans="1:11" ht="12">
      <c r="A512" s="66" t="s">
        <v>384</v>
      </c>
      <c r="B512" s="85"/>
      <c r="C512" s="85"/>
      <c r="D512" s="85"/>
      <c r="E512" s="85"/>
      <c r="F512" s="85"/>
      <c r="G512" s="85"/>
      <c r="H512" s="85"/>
      <c r="I512" s="85"/>
      <c r="J512" s="85"/>
      <c r="K512" s="85"/>
    </row>
    <row r="513" spans="1:11" ht="27.75" customHeight="1">
      <c r="A513" s="169" t="s">
        <v>17</v>
      </c>
      <c r="B513" s="169" t="s">
        <v>16</v>
      </c>
      <c r="C513" s="169" t="s">
        <v>15</v>
      </c>
      <c r="D513" s="169" t="s">
        <v>14</v>
      </c>
      <c r="E513" s="192" t="s">
        <v>13</v>
      </c>
      <c r="F513" s="192" t="s">
        <v>12</v>
      </c>
      <c r="G513" s="192" t="s">
        <v>11</v>
      </c>
      <c r="H513" s="192" t="s">
        <v>10</v>
      </c>
      <c r="I513" s="192" t="s">
        <v>9</v>
      </c>
      <c r="J513" s="169" t="s">
        <v>8</v>
      </c>
      <c r="K513" s="169" t="s">
        <v>7</v>
      </c>
    </row>
    <row r="514" spans="1:11" ht="12">
      <c r="A514" s="9">
        <v>1</v>
      </c>
      <c r="B514" s="67" t="s">
        <v>315</v>
      </c>
      <c r="C514" s="139" t="s">
        <v>1</v>
      </c>
      <c r="D514" s="9">
        <v>1</v>
      </c>
      <c r="E514" s="68"/>
      <c r="F514" s="68"/>
      <c r="G514" s="10"/>
      <c r="H514" s="93"/>
      <c r="I514" s="10"/>
      <c r="J514" s="9"/>
      <c r="K514" s="9"/>
    </row>
    <row r="515" spans="1:11" ht="12">
      <c r="A515" s="9">
        <v>2</v>
      </c>
      <c r="B515" s="67" t="s">
        <v>316</v>
      </c>
      <c r="C515" s="139" t="s">
        <v>1</v>
      </c>
      <c r="D515" s="9">
        <v>1</v>
      </c>
      <c r="E515" s="68"/>
      <c r="F515" s="68"/>
      <c r="G515" s="10"/>
      <c r="H515" s="93"/>
      <c r="I515" s="10"/>
      <c r="J515" s="9"/>
      <c r="K515" s="9"/>
    </row>
    <row r="516" spans="1:11" ht="12">
      <c r="A516" s="9">
        <v>3</v>
      </c>
      <c r="B516" s="67" t="s">
        <v>317</v>
      </c>
      <c r="C516" s="139" t="s">
        <v>1</v>
      </c>
      <c r="D516" s="9">
        <v>1</v>
      </c>
      <c r="E516" s="68"/>
      <c r="F516" s="68"/>
      <c r="G516" s="10"/>
      <c r="H516" s="93"/>
      <c r="I516" s="10"/>
      <c r="J516" s="9"/>
      <c r="K516" s="9"/>
    </row>
    <row r="517" spans="1:11" ht="12">
      <c r="A517" s="9">
        <v>4</v>
      </c>
      <c r="B517" s="67" t="s">
        <v>318</v>
      </c>
      <c r="C517" s="139" t="s">
        <v>1</v>
      </c>
      <c r="D517" s="9">
        <v>1</v>
      </c>
      <c r="E517" s="68"/>
      <c r="F517" s="68"/>
      <c r="G517" s="10"/>
      <c r="H517" s="93"/>
      <c r="I517" s="10"/>
      <c r="J517" s="9"/>
      <c r="K517" s="9"/>
    </row>
    <row r="518" spans="1:11" ht="12">
      <c r="A518" s="9">
        <v>5</v>
      </c>
      <c r="B518" s="67" t="s">
        <v>319</v>
      </c>
      <c r="C518" s="139" t="s">
        <v>1</v>
      </c>
      <c r="D518" s="9">
        <v>1</v>
      </c>
      <c r="E518" s="68"/>
      <c r="F518" s="68"/>
      <c r="G518" s="10"/>
      <c r="H518" s="93"/>
      <c r="I518" s="10"/>
      <c r="J518" s="9"/>
      <c r="K518" s="9"/>
    </row>
    <row r="519" spans="1:11" ht="12">
      <c r="A519" s="9">
        <v>6</v>
      </c>
      <c r="B519" s="67" t="s">
        <v>320</v>
      </c>
      <c r="C519" s="139" t="s">
        <v>1</v>
      </c>
      <c r="D519" s="9">
        <v>1</v>
      </c>
      <c r="E519" s="68"/>
      <c r="F519" s="68"/>
      <c r="G519" s="10"/>
      <c r="H519" s="93"/>
      <c r="I519" s="10"/>
      <c r="J519" s="9"/>
      <c r="K519" s="9"/>
    </row>
    <row r="520" spans="1:11" ht="12">
      <c r="A520" s="9">
        <v>7</v>
      </c>
      <c r="B520" s="67" t="s">
        <v>321</v>
      </c>
      <c r="C520" s="139" t="s">
        <v>1</v>
      </c>
      <c r="D520" s="9">
        <v>1</v>
      </c>
      <c r="E520" s="68"/>
      <c r="F520" s="68"/>
      <c r="G520" s="10"/>
      <c r="H520" s="93"/>
      <c r="I520" s="10"/>
      <c r="J520" s="9"/>
      <c r="K520" s="9"/>
    </row>
    <row r="521" spans="1:11" ht="12">
      <c r="A521" s="145" t="s">
        <v>0</v>
      </c>
      <c r="B521" s="79"/>
      <c r="C521" s="79"/>
      <c r="D521" s="79"/>
      <c r="E521" s="79"/>
      <c r="F521" s="146"/>
      <c r="G521" s="76">
        <f>SUM(G514:G520)</f>
        <v>0</v>
      </c>
      <c r="H521" s="76">
        <f>SUM(H514:H520)</f>
        <v>0</v>
      </c>
      <c r="I521" s="76">
        <f>SUM(I514:I520)</f>
        <v>0</v>
      </c>
      <c r="J521" s="9"/>
      <c r="K521" s="9"/>
    </row>
    <row r="522" spans="1:11" ht="12">
      <c r="A522" s="66" t="s">
        <v>385</v>
      </c>
      <c r="B522" s="85"/>
      <c r="C522" s="85"/>
      <c r="D522" s="85"/>
      <c r="E522" s="85"/>
      <c r="F522" s="85"/>
      <c r="G522" s="85"/>
      <c r="H522" s="85"/>
      <c r="I522" s="85"/>
      <c r="J522" s="85"/>
      <c r="K522" s="85"/>
    </row>
    <row r="523" spans="1:11" ht="22.5" customHeight="1">
      <c r="A523" s="169" t="s">
        <v>17</v>
      </c>
      <c r="B523" s="169" t="s">
        <v>16</v>
      </c>
      <c r="C523" s="169" t="s">
        <v>15</v>
      </c>
      <c r="D523" s="169" t="s">
        <v>14</v>
      </c>
      <c r="E523" s="192" t="s">
        <v>13</v>
      </c>
      <c r="F523" s="192" t="s">
        <v>12</v>
      </c>
      <c r="G523" s="192" t="s">
        <v>11</v>
      </c>
      <c r="H523" s="192" t="s">
        <v>10</v>
      </c>
      <c r="I523" s="192" t="s">
        <v>9</v>
      </c>
      <c r="J523" s="169" t="s">
        <v>8</v>
      </c>
      <c r="K523" s="169" t="s">
        <v>7</v>
      </c>
    </row>
    <row r="524" spans="1:11" ht="24">
      <c r="A524" s="9">
        <v>1</v>
      </c>
      <c r="B524" s="67" t="s">
        <v>322</v>
      </c>
      <c r="C524" s="139" t="s">
        <v>1</v>
      </c>
      <c r="D524" s="9">
        <v>1</v>
      </c>
      <c r="E524" s="68"/>
      <c r="F524" s="68"/>
      <c r="G524" s="10"/>
      <c r="H524" s="93"/>
      <c r="I524" s="10"/>
      <c r="J524" s="9"/>
      <c r="K524" s="9"/>
    </row>
    <row r="525" spans="1:11" ht="24">
      <c r="A525" s="9">
        <v>2</v>
      </c>
      <c r="B525" s="67" t="s">
        <v>323</v>
      </c>
      <c r="C525" s="139" t="s">
        <v>1</v>
      </c>
      <c r="D525" s="9">
        <v>1</v>
      </c>
      <c r="E525" s="68"/>
      <c r="F525" s="68"/>
      <c r="G525" s="10"/>
      <c r="H525" s="93"/>
      <c r="I525" s="10"/>
      <c r="J525" s="9"/>
      <c r="K525" s="9"/>
    </row>
    <row r="526" spans="1:11" ht="24">
      <c r="A526" s="9">
        <v>3</v>
      </c>
      <c r="B526" s="67" t="s">
        <v>324</v>
      </c>
      <c r="C526" s="139" t="s">
        <v>1</v>
      </c>
      <c r="D526" s="9">
        <v>1</v>
      </c>
      <c r="E526" s="68"/>
      <c r="F526" s="68"/>
      <c r="G526" s="10"/>
      <c r="H526" s="93"/>
      <c r="I526" s="10"/>
      <c r="J526" s="9"/>
      <c r="K526" s="9"/>
    </row>
    <row r="527" spans="1:11" ht="24">
      <c r="A527" s="9">
        <v>4</v>
      </c>
      <c r="B527" s="67" t="s">
        <v>325</v>
      </c>
      <c r="C527" s="139" t="s">
        <v>1</v>
      </c>
      <c r="D527" s="9">
        <v>1</v>
      </c>
      <c r="E527" s="68"/>
      <c r="F527" s="68"/>
      <c r="G527" s="10"/>
      <c r="H527" s="93"/>
      <c r="I527" s="10"/>
      <c r="J527" s="9"/>
      <c r="K527" s="9"/>
    </row>
    <row r="528" spans="1:11" ht="12">
      <c r="A528" s="9">
        <v>5</v>
      </c>
      <c r="B528" s="67" t="s">
        <v>326</v>
      </c>
      <c r="C528" s="139" t="s">
        <v>1</v>
      </c>
      <c r="D528" s="9">
        <v>1</v>
      </c>
      <c r="E528" s="68"/>
      <c r="F528" s="68"/>
      <c r="G528" s="10"/>
      <c r="H528" s="93"/>
      <c r="I528" s="10"/>
      <c r="J528" s="9"/>
      <c r="K528" s="9"/>
    </row>
    <row r="529" spans="1:11" ht="12">
      <c r="A529" s="9">
        <v>6</v>
      </c>
      <c r="B529" s="67" t="s">
        <v>327</v>
      </c>
      <c r="C529" s="139" t="s">
        <v>1</v>
      </c>
      <c r="D529" s="9">
        <v>1</v>
      </c>
      <c r="E529" s="68"/>
      <c r="F529" s="68"/>
      <c r="G529" s="10"/>
      <c r="H529" s="93"/>
      <c r="I529" s="10"/>
      <c r="J529" s="9"/>
      <c r="K529" s="9"/>
    </row>
    <row r="530" spans="1:11" ht="12">
      <c r="A530" s="145" t="s">
        <v>0</v>
      </c>
      <c r="B530" s="79"/>
      <c r="C530" s="79"/>
      <c r="D530" s="79"/>
      <c r="E530" s="79"/>
      <c r="F530" s="146"/>
      <c r="G530" s="76">
        <f>SUM(G524:G529)</f>
        <v>0</v>
      </c>
      <c r="H530" s="76">
        <f>+I530-G530</f>
        <v>0</v>
      </c>
      <c r="I530" s="76">
        <f>SUM(I524:I529)</f>
        <v>0</v>
      </c>
      <c r="J530" s="9"/>
      <c r="K530" s="9"/>
    </row>
  </sheetData>
  <sheetProtection/>
  <mergeCells count="154">
    <mergeCell ref="A492:K492"/>
    <mergeCell ref="A496:F496"/>
    <mergeCell ref="A497:K497"/>
    <mergeCell ref="A505:F505"/>
    <mergeCell ref="A429:K429"/>
    <mergeCell ref="A436:F436"/>
    <mergeCell ref="A437:K437"/>
    <mergeCell ref="A442:F442"/>
    <mergeCell ref="A443:K443"/>
    <mergeCell ref="A447:F447"/>
    <mergeCell ref="A147:K147"/>
    <mergeCell ref="A142:F142"/>
    <mergeCell ref="A138:K138"/>
    <mergeCell ref="A137:F137"/>
    <mergeCell ref="A143:K143"/>
    <mergeCell ref="A146:F146"/>
    <mergeCell ref="A487:F487"/>
    <mergeCell ref="A470:F470"/>
    <mergeCell ref="A474:F474"/>
    <mergeCell ref="A157:F157"/>
    <mergeCell ref="A357:K357"/>
    <mergeCell ref="A361:F361"/>
    <mergeCell ref="A362:K362"/>
    <mergeCell ref="A304:K304"/>
    <mergeCell ref="A308:F308"/>
    <mergeCell ref="A475:K475"/>
    <mergeCell ref="A506:K506"/>
    <mergeCell ref="A512:K512"/>
    <mergeCell ref="A521:F521"/>
    <mergeCell ref="A522:K522"/>
    <mergeCell ref="A530:F530"/>
    <mergeCell ref="A428:F428"/>
    <mergeCell ref="A448:K448"/>
    <mergeCell ref="A488:K488"/>
    <mergeCell ref="A491:F491"/>
    <mergeCell ref="A454:K454"/>
    <mergeCell ref="A126:K126"/>
    <mergeCell ref="A125:F125"/>
    <mergeCell ref="A121:K121"/>
    <mergeCell ref="A330:F330"/>
    <mergeCell ref="A335:K335"/>
    <mergeCell ref="A343:F343"/>
    <mergeCell ref="A334:F334"/>
    <mergeCell ref="A331:K331"/>
    <mergeCell ref="A151:K151"/>
    <mergeCell ref="A150:F150"/>
    <mergeCell ref="A120:F120"/>
    <mergeCell ref="A314:K314"/>
    <mergeCell ref="A321:F321"/>
    <mergeCell ref="A322:K322"/>
    <mergeCell ref="A325:F325"/>
    <mergeCell ref="A326:K326"/>
    <mergeCell ref="A166:K166"/>
    <mergeCell ref="A169:F169"/>
    <mergeCell ref="A130:K130"/>
    <mergeCell ref="A129:F129"/>
    <mergeCell ref="A227:K227"/>
    <mergeCell ref="A231:F231"/>
    <mergeCell ref="A232:K232"/>
    <mergeCell ref="A235:F235"/>
    <mergeCell ref="A236:K236"/>
    <mergeCell ref="A249:F249"/>
    <mergeCell ref="A453:F453"/>
    <mergeCell ref="A460:F460"/>
    <mergeCell ref="A461:K461"/>
    <mergeCell ref="A23:K23"/>
    <mergeCell ref="A26:F26"/>
    <mergeCell ref="A15:K15"/>
    <mergeCell ref="A22:F22"/>
    <mergeCell ref="A36:K36"/>
    <mergeCell ref="A41:F41"/>
    <mergeCell ref="A27:K27"/>
    <mergeCell ref="A35:F35"/>
    <mergeCell ref="A2:K2"/>
    <mergeCell ref="A6:F6"/>
    <mergeCell ref="A7:K7"/>
    <mergeCell ref="A10:F10"/>
    <mergeCell ref="A11:K11"/>
    <mergeCell ref="A14:F14"/>
    <mergeCell ref="A50:F50"/>
    <mergeCell ref="A51:K51"/>
    <mergeCell ref="A57:F57"/>
    <mergeCell ref="A42:K42"/>
    <mergeCell ref="A46:F46"/>
    <mergeCell ref="A58:K58"/>
    <mergeCell ref="A47:K47"/>
    <mergeCell ref="A62:F62"/>
    <mergeCell ref="A63:K63"/>
    <mergeCell ref="A70:F70"/>
    <mergeCell ref="A71:K71"/>
    <mergeCell ref="A81:F81"/>
    <mergeCell ref="A82:K82"/>
    <mergeCell ref="A86:F86"/>
    <mergeCell ref="A87:K87"/>
    <mergeCell ref="A91:F91"/>
    <mergeCell ref="A92:K92"/>
    <mergeCell ref="A95:F95"/>
    <mergeCell ref="A96:K96"/>
    <mergeCell ref="A158:K158"/>
    <mergeCell ref="A161:F161"/>
    <mergeCell ref="A162:K162"/>
    <mergeCell ref="A165:F165"/>
    <mergeCell ref="A182:K182"/>
    <mergeCell ref="A187:F187"/>
    <mergeCell ref="A178:K178"/>
    <mergeCell ref="A181:F181"/>
    <mergeCell ref="A170:K170"/>
    <mergeCell ref="A173:F173"/>
    <mergeCell ref="A214:F214"/>
    <mergeCell ref="A174:K174"/>
    <mergeCell ref="A177:F177"/>
    <mergeCell ref="A199:K199"/>
    <mergeCell ref="A202:F202"/>
    <mergeCell ref="A188:K188"/>
    <mergeCell ref="A191:F191"/>
    <mergeCell ref="A192:K192"/>
    <mergeCell ref="A198:F198"/>
    <mergeCell ref="A253:F253"/>
    <mergeCell ref="A215:K215"/>
    <mergeCell ref="A218:F218"/>
    <mergeCell ref="A223:K223"/>
    <mergeCell ref="A226:F226"/>
    <mergeCell ref="A203:K203"/>
    <mergeCell ref="A206:F206"/>
    <mergeCell ref="A207:K207"/>
    <mergeCell ref="A210:F210"/>
    <mergeCell ref="A211:K211"/>
    <mergeCell ref="A300:K300"/>
    <mergeCell ref="A303:F303"/>
    <mergeCell ref="A285:K285"/>
    <mergeCell ref="A258:K258"/>
    <mergeCell ref="A265:F265"/>
    <mergeCell ref="A219:K219"/>
    <mergeCell ref="A222:F222"/>
    <mergeCell ref="A254:K254"/>
    <mergeCell ref="A257:F257"/>
    <mergeCell ref="A250:K250"/>
    <mergeCell ref="A266:K266"/>
    <mergeCell ref="A280:F280"/>
    <mergeCell ref="A281:K281"/>
    <mergeCell ref="A284:F284"/>
    <mergeCell ref="A296:K296"/>
    <mergeCell ref="A299:F299"/>
    <mergeCell ref="A295:F295"/>
    <mergeCell ref="A309:K309"/>
    <mergeCell ref="A313:F313"/>
    <mergeCell ref="A511:F511"/>
    <mergeCell ref="A344:K344"/>
    <mergeCell ref="A348:F348"/>
    <mergeCell ref="A349:K349"/>
    <mergeCell ref="A352:F352"/>
    <mergeCell ref="A353:K353"/>
    <mergeCell ref="A356:F356"/>
    <mergeCell ref="A471:K47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2018-04-04T11:16:30Z</dcterms:modified>
  <cp:category/>
  <cp:version/>
  <cp:contentType/>
  <cp:contentStatus/>
</cp:coreProperties>
</file>