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58" activeTab="3"/>
  </bookViews>
  <sheets>
    <sheet name="Pakiet 9" sheetId="1" r:id="rId1"/>
    <sheet name="Pakiet 10" sheetId="2" r:id="rId2"/>
    <sheet name="pakiet 11" sheetId="3" r:id="rId3"/>
    <sheet name="Pakiet 12" sheetId="4" r:id="rId4"/>
    <sheet name="Suma" sheetId="5" state="hidden" r:id="rId5"/>
  </sheets>
  <definedNames/>
  <calcPr fullCalcOnLoad="1"/>
</workbook>
</file>

<file path=xl/sharedStrings.xml><?xml version="1.0" encoding="utf-8"?>
<sst xmlns="http://schemas.openxmlformats.org/spreadsheetml/2006/main" count="183" uniqueCount="131">
  <si>
    <t xml:space="preserve">Lp. </t>
  </si>
  <si>
    <t>Nazwa</t>
  </si>
  <si>
    <t xml:space="preserve">Ilość </t>
  </si>
  <si>
    <t>Cena netto</t>
  </si>
  <si>
    <t>Cena brutto</t>
  </si>
  <si>
    <t>Wartość netto</t>
  </si>
  <si>
    <t>Wartość brutto</t>
  </si>
  <si>
    <t>Zużycie 8 m-c</t>
  </si>
  <si>
    <t>NR KATALOGOWY</t>
  </si>
  <si>
    <t>szt</t>
  </si>
  <si>
    <t>Suma</t>
  </si>
  <si>
    <t>Lp.</t>
  </si>
  <si>
    <t>Jednostka miary</t>
  </si>
  <si>
    <t>szt.</t>
  </si>
  <si>
    <t>SUMA:</t>
  </si>
  <si>
    <t>Pakiet nr 9- Soczewki akrylowe z otworem w części haptycznej</t>
  </si>
  <si>
    <t>Ilość</t>
  </si>
  <si>
    <t>Soczewka wewnątrzgałkowa zwijalna jednoczęściowa, akrylowa, hydrofilna, asferyczna z zestawem do implantacji: 
• średnica optyczna 6,0 mm; 
• długość całkowita 13 mm; 
• stopień uwodnienia 26%; 
• angulacja 9º; 
• dioptraż od -10.0 D do +40.0 D; 
• implantacja przez cięcie 2,2 mm, 
• dwie części haptyczne w których znajdują się po dwa otwory stabilizujące soczewkę w każdej z dwóch części haptycznych.</t>
  </si>
  <si>
    <t>Suma:</t>
  </si>
  <si>
    <t xml:space="preserve"> Komis</t>
  </si>
  <si>
    <t>Pakiet nr 10- Akcesoria okulistyczne 1 - na pozycje</t>
  </si>
  <si>
    <t>Rozmiar/dawka</t>
  </si>
  <si>
    <t>Poz 1</t>
  </si>
  <si>
    <t>op.</t>
  </si>
  <si>
    <t>Poz 3</t>
  </si>
  <si>
    <t>Poz 6</t>
  </si>
  <si>
    <t>Poz 7</t>
  </si>
  <si>
    <t>Taśma Poste –up, gotowy do użycia, ucięty pasek o długości 150 mm, grubości 0.35mm i szerokości 3 mm lub 2 mm, wykonanym z ePTFE ( porowaty Poli Tetra Fluoro etylen), który używa się do chirurgicznego leczenia opadającej powieki wykorzystując zawieszenie brwi, gdzie dźwigacz powiekowy jest bezużyteczny w wyniku braku funkcji lub anatomicznego uszkodzenia.</t>
  </si>
  <si>
    <t>Poz 8</t>
  </si>
  <si>
    <t>ACM - system podtrzymywania kształtu przedniej komory - owalny; kaniula zwężająca się od 1,25 mm do 0,90 mm owalna, długości 3,5 mm ścięta pod kątem 40 stopni; wężyk o średnicy 2 mm wewnętrzny wymiar 1 mm długości 20 do 30 cm</t>
  </si>
  <si>
    <t>po 5 sztuk w opakowaniu</t>
  </si>
  <si>
    <t>Poz 9</t>
  </si>
  <si>
    <t>Dawka</t>
  </si>
  <si>
    <t>10 ml</t>
  </si>
  <si>
    <t>Poz. 3</t>
  </si>
  <si>
    <t>Olej silikonowy (69,5% polimethylosiloxane + 30,5 % perfluorohexyloctane)</t>
  </si>
  <si>
    <t>Fiolka</t>
  </si>
  <si>
    <t>Pakiet 12 - akcesoria 3 - na pozycje</t>
  </si>
  <si>
    <t>nr karty</t>
  </si>
  <si>
    <t>sztuczna tęczówka silikonowa barwiona zwijalna</t>
  </si>
  <si>
    <t>Kaniula do wiskokanalostomii 25 G, 7 mm od końca zagięcia stożkowato zwężona na długości 5 mm; średnica zewnętrzna 0,19 mm, wewnętrzna 0,9 mm</t>
  </si>
  <si>
    <t>brak ofert</t>
  </si>
  <si>
    <t>Hialuronian sodu 1,4% a 0,55 ml</t>
  </si>
  <si>
    <t>amp.-strzyk.</t>
  </si>
  <si>
    <t>Poz 11</t>
  </si>
  <si>
    <t>Poz 12</t>
  </si>
  <si>
    <t>żel do badania ultrasonograficznego oka hypoalergiczny, bakteriostatyczny,roztwór wodny,</t>
  </si>
  <si>
    <t xml:space="preserve">op.5 l </t>
  </si>
  <si>
    <t>Poz 14</t>
  </si>
  <si>
    <t>retraktory tęczówkowe do sterylizacji parowej</t>
  </si>
  <si>
    <t>op po 6 szt.</t>
  </si>
  <si>
    <t>Poz 16</t>
  </si>
  <si>
    <t>Poz 17</t>
  </si>
  <si>
    <t>Sonda do lasera diodowego FOX: „Hs 11025 s" (cyklofotokoagulacja ciała rzęskowego)</t>
  </si>
  <si>
    <t>Poz 18</t>
  </si>
  <si>
    <t>Sonda do lasera diodowego FOX: „LL-13012”(retinopeksja obwodu siatkówki)</t>
  </si>
  <si>
    <t>Poz 19</t>
  </si>
  <si>
    <t>Sonda do lasera diodowego FOX: „LL-13001”(wytworzenie przetoki workowo-nosowej DCR)2szt</t>
  </si>
  <si>
    <t>Poz 20</t>
  </si>
  <si>
    <t>Zestaw do intubacji dróg łzowych: Typu „BIKA FOR DCR” (2x sonda metalowa z nierdzewnej stali 0,8- 0,9mm  x 45-50mm   połączone rurką silikonową średnica 0,8mm długość drenu silikonowego 30-40cm).</t>
  </si>
  <si>
    <t>Poz 21</t>
  </si>
  <si>
    <t>Zestaw do intubacji dróg łzowych: Typu”RUPRECHT  INTUBATION SET” ( nić polipropylenowa powleczona z rurką silikonową o średnicy  0,64 mm i 0,94 mm  ( DWA ROZMIARY ) połączona z nicią polipropylenową wystającą poza silikon- czarną )</t>
  </si>
  <si>
    <t>Poz 22</t>
  </si>
  <si>
    <t>Zestaw do intubacji dróg łzowych:Typu”AUTOSTABLE BICANALICUS INTUBATION SET(25mm)" (intubacja kanalików łzowych z workiem łzowym,stosowana przy urazach, uszkodzeniach ciągłości kanalika łzowago)</t>
  </si>
  <si>
    <t>Kaniula do DCR: Typu „RITLENG PROBE”( kaniula stalowa z przecięciem wzdłużnym, do intubacji przetoki workowo-nosowej za pomocą nici polipropylenowo-silikonowej)</t>
  </si>
  <si>
    <t>Poz 24</t>
  </si>
  <si>
    <t>Poz 25</t>
  </si>
  <si>
    <t>zestaw jednorazowy do operacji opadnięcia powieki górnej składający się z 2 igieł połączonych rurką silikonową typu Ptosis probe; wymiary igieł 80 mm x 0,8 mm</t>
  </si>
  <si>
    <t>opakowanie po 3 sztuki</t>
  </si>
  <si>
    <t>Poz 27</t>
  </si>
  <si>
    <t>Poz 28</t>
  </si>
  <si>
    <t xml:space="preserve">op </t>
  </si>
  <si>
    <t>Zestaw do iniekcji doszklistkowych Avastin (kompatybilny z igłami insulinowymi 30G 13mm), lub Zestaw do iniekcji doszklistkowych Lucentis i Eylea (kompatybilny z igłami 30G 13mm)- do wyboru zamawiającego, op=25szt.</t>
  </si>
  <si>
    <t>Pakiet</t>
  </si>
  <si>
    <t>10 poz 7</t>
  </si>
  <si>
    <t>10 poz 8</t>
  </si>
  <si>
    <t>11 poz 3</t>
  </si>
  <si>
    <t>12 poz 1</t>
  </si>
  <si>
    <t>12 poz 3</t>
  </si>
  <si>
    <t>12 poz 6</t>
  </si>
  <si>
    <t>12 poz 8</t>
  </si>
  <si>
    <t>12 poz 9</t>
  </si>
  <si>
    <t>12 poz 12</t>
  </si>
  <si>
    <t>12 poz 14</t>
  </si>
  <si>
    <t>12 poz 16</t>
  </si>
  <si>
    <t>12 poz 17</t>
  </si>
  <si>
    <t>12 poz 18</t>
  </si>
  <si>
    <t>12 poz 19</t>
  </si>
  <si>
    <t>12 poz 20</t>
  </si>
  <si>
    <t>12 poz 21</t>
  </si>
  <si>
    <t>12 poz 22</t>
  </si>
  <si>
    <t>12 poz 24</t>
  </si>
  <si>
    <t>12 poz 25</t>
  </si>
  <si>
    <t>12 poz 27</t>
  </si>
  <si>
    <t>12 poz 28</t>
  </si>
  <si>
    <t xml:space="preserve">Strzykawki insulinowe 3- częściowa z wtopioną igłą 0,3x13mm, op=100szt. •Wykonana jest z wysokiej jakości przezroczystego i miękkiego tworzywa PP – tłok i korpus strzykawki nie zawiera lateksu •Uchwyty po bokach korpusu strzykawki pozwalają na stabilne i pewne przesuwanie tłoka •Strzykawka posiada blokadę przed przypadkowym, całkowitym wysunięciem tłoka •Tłok zakończony wydłużoną końcówką z gumy posiadający 3 ORINGI, •które zapewniają płynny przesuw tłoka i bardzo dobrą szczelność •Strzykawka insulinowa posiada standardową podziałkę elementarną 0,02 ml •Tłoczone elementy antypoślizgowe na tłoku i skrzydełkach cylindra •Nadruk skali w kolorze czerwonym •Igła wtopiona 0,3 x 13 mm •Brak przestrzeni martwej •Nie zawiera lateksu i silikonu </t>
  </si>
  <si>
    <t>Perforowany konformer akrylowy, sterylny, sterylizacja (ETO), o rozmiarach: mały: 22x19x1,2mm; sredni: 24x21x1,2mm; duży: 25x22x1,2mm</t>
  </si>
  <si>
    <t>Soczewka kontaktowa jednodniowa</t>
  </si>
  <si>
    <t>opak. Po 30 szt.</t>
  </si>
  <si>
    <t>pęseta do kapsuloreksji jednorazowa kompatybilna z cięciem 1.6-1.8 mm ZAGIĘTA Z ZĄBKIEM, CZĘŚĆ CHWYTNA RĘKOJEŚCI PŁASKA KARBOWANA. Długość całkowita 99mm</t>
  </si>
  <si>
    <t>op. A 12 szt.</t>
  </si>
  <si>
    <t>Soczewka zwijalna wewnątrzgałkowa posiadająca dwie częsci mocujące do fiksacji śródtwardówkowej w ksztłcie litery T wymiar całkowity 13,2mm angulacja 10 stopni indeks refrakcji 1,46 do 1,47 stała A 118,5.</t>
  </si>
  <si>
    <t>10 poz 11</t>
  </si>
  <si>
    <t>Pakiet nr 11 – Akcesoria okulistyczne 2 -na pozycje</t>
  </si>
  <si>
    <t>pakiet 9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</si>
  <si>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</si>
  <si>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</si>
  <si>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</si>
  <si>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</si>
  <si>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</si>
  <si>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</si>
  <si>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</si>
  <si>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</si>
  <si>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</si>
  <si>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</si>
  <si>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</si>
  <si>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</si>
  <si>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</si>
  <si>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</si>
  <si>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</si>
  <si>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</si>
  <si>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</si>
  <si>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</si>
  <si>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</si>
  <si>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</si>
  <si>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</si>
  <si>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</si>
  <si>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</si>
  <si>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</si>
  <si>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r>
      <t>Mikroimplant do operacji przeciwjaskrowej żelowy o długości 6 mm i wymiarze wewnętrznym 45 mikronów wprowadzany techniką przez komorę przednią oka (</t>
    </r>
    <r>
      <rPr>
        <i/>
        <sz val="8"/>
        <color indexed="8"/>
        <rFont val="Calibri"/>
        <family val="2"/>
      </rPr>
      <t>ab interno</t>
    </r>
    <r>
      <rPr>
        <sz val="8"/>
        <color indexed="8"/>
        <rFont val="Calibri"/>
        <family val="2"/>
      </rPr>
      <t>) do przestrzeni pospojówkowej, załadowany do implantatora</t>
    </r>
  </si>
  <si>
    <t>vat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</si>
</sst>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&quot;     &quot;"/>
    <numFmt numFmtId="167" formatCode="#,##0.00&quot; zł&quot;;[Red]\-#,##0.00&quot; zł&quot;"/>
    <numFmt numFmtId="168" formatCode="d/mm/yyyy"/>
    <numFmt numFmtId="169" formatCode="#,##0;\-#,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0" xfId="44" applyFont="1">
      <alignment/>
      <protection/>
    </xf>
    <xf numFmtId="0" fontId="24" fillId="33" borderId="10" xfId="44" applyFont="1" applyFill="1" applyBorder="1">
      <alignment/>
      <protection/>
    </xf>
    <xf numFmtId="0" fontId="2" fillId="0" borderId="10" xfId="44" applyFont="1" applyBorder="1" applyAlignment="1">
      <alignment wrapText="1"/>
      <protection/>
    </xf>
    <xf numFmtId="0" fontId="2" fillId="0" borderId="10" xfId="44" applyFont="1" applyBorder="1">
      <alignment/>
      <protection/>
    </xf>
    <xf numFmtId="164" fontId="24" fillId="33" borderId="10" xfId="44" applyNumberFormat="1" applyFont="1" applyFill="1" applyBorder="1">
      <alignment/>
      <protection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44" applyFont="1">
      <alignment/>
      <protection/>
    </xf>
    <xf numFmtId="0" fontId="2" fillId="0" borderId="0" xfId="44" applyFont="1" applyAlignment="1">
      <alignment horizontal="center"/>
      <protection/>
    </xf>
    <xf numFmtId="0" fontId="2" fillId="0" borderId="0" xfId="44" applyFont="1" applyAlignment="1">
      <alignment wrapText="1"/>
      <protection/>
    </xf>
    <xf numFmtId="0" fontId="2" fillId="0" borderId="0" xfId="44" applyFont="1">
      <alignment/>
      <protection/>
    </xf>
    <xf numFmtId="0" fontId="2" fillId="34" borderId="0" xfId="44" applyFont="1" applyFill="1">
      <alignment/>
      <protection/>
    </xf>
    <xf numFmtId="0" fontId="23" fillId="0" borderId="10" xfId="44" applyFont="1" applyFill="1" applyBorder="1" applyAlignment="1">
      <alignment wrapText="1"/>
      <protection/>
    </xf>
    <xf numFmtId="0" fontId="23" fillId="0" borderId="10" xfId="44" applyFont="1" applyBorder="1" applyAlignment="1">
      <alignment horizontal="center"/>
      <protection/>
    </xf>
    <xf numFmtId="166" fontId="2" fillId="0" borderId="10" xfId="45" applyNumberFormat="1" applyFont="1" applyBorder="1" applyAlignment="1">
      <alignment horizontal="right" wrapText="1"/>
      <protection/>
    </xf>
    <xf numFmtId="166" fontId="2" fillId="0" borderId="10" xfId="45" applyNumberFormat="1" applyFont="1" applyFill="1" applyBorder="1" applyAlignment="1">
      <alignment horizontal="right" wrapText="1"/>
      <protection/>
    </xf>
    <xf numFmtId="166" fontId="2" fillId="34" borderId="10" xfId="45" applyNumberFormat="1" applyFont="1" applyFill="1" applyBorder="1" applyAlignment="1">
      <alignment horizontal="right" wrapText="1"/>
      <protection/>
    </xf>
    <xf numFmtId="1" fontId="23" fillId="0" borderId="10" xfId="44" applyNumberFormat="1" applyFont="1" applyBorder="1">
      <alignment/>
      <protection/>
    </xf>
    <xf numFmtId="0" fontId="23" fillId="0" borderId="10" xfId="44" applyFont="1" applyFill="1" applyBorder="1" applyAlignment="1">
      <alignment horizontal="justify" wrapText="1"/>
      <protection/>
    </xf>
    <xf numFmtId="10" fontId="23" fillId="0" borderId="10" xfId="44" applyNumberFormat="1" applyFont="1" applyBorder="1" applyAlignment="1">
      <alignment wrapText="1"/>
      <protection/>
    </xf>
    <xf numFmtId="0" fontId="23" fillId="0" borderId="10" xfId="44" applyFont="1" applyFill="1" applyBorder="1" applyAlignment="1">
      <alignment horizontal="center"/>
      <protection/>
    </xf>
    <xf numFmtId="1" fontId="23" fillId="0" borderId="10" xfId="44" applyNumberFormat="1" applyFont="1" applyFill="1" applyBorder="1">
      <alignment/>
      <protection/>
    </xf>
    <xf numFmtId="0" fontId="24" fillId="33" borderId="10" xfId="44" applyFont="1" applyFill="1" applyBorder="1" applyAlignment="1">
      <alignment horizontal="right"/>
      <protection/>
    </xf>
    <xf numFmtId="0" fontId="2" fillId="33" borderId="10" xfId="44" applyFont="1" applyFill="1" applyBorder="1">
      <alignment/>
      <protection/>
    </xf>
    <xf numFmtId="0" fontId="2" fillId="0" borderId="0" xfId="44" applyFont="1" applyAlignment="1">
      <alignment horizontal="justify"/>
      <protection/>
    </xf>
    <xf numFmtId="0" fontId="23" fillId="0" borderId="0" xfId="44" applyFont="1" applyAlignment="1">
      <alignment horizontal="left"/>
      <protection/>
    </xf>
    <xf numFmtId="0" fontId="23" fillId="34" borderId="0" xfId="44" applyFont="1" applyFill="1">
      <alignment/>
      <protection/>
    </xf>
    <xf numFmtId="0" fontId="23" fillId="33" borderId="10" xfId="44" applyFont="1" applyFill="1" applyBorder="1">
      <alignment/>
      <protection/>
    </xf>
    <xf numFmtId="0" fontId="2" fillId="0" borderId="10" xfId="44" applyFont="1" applyFill="1" applyBorder="1" applyAlignment="1">
      <alignment horizontal="left" wrapText="1"/>
      <protection/>
    </xf>
    <xf numFmtId="0" fontId="2" fillId="35" borderId="10" xfId="44" applyFont="1" applyFill="1" applyBorder="1" applyAlignment="1">
      <alignment horizontal="center" wrapText="1"/>
      <protection/>
    </xf>
    <xf numFmtId="165" fontId="2" fillId="0" borderId="10" xfId="44" applyNumberFormat="1" applyFont="1" applyFill="1" applyBorder="1" applyAlignment="1">
      <alignment horizontal="right"/>
      <protection/>
    </xf>
    <xf numFmtId="165" fontId="2" fillId="34" borderId="10" xfId="44" applyNumberFormat="1" applyFont="1" applyFill="1" applyBorder="1" applyAlignment="1">
      <alignment horizontal="right"/>
      <protection/>
    </xf>
    <xf numFmtId="0" fontId="23" fillId="0" borderId="10" xfId="44" applyFont="1" applyBorder="1">
      <alignment/>
      <protection/>
    </xf>
    <xf numFmtId="0" fontId="23" fillId="0" borderId="10" xfId="44" applyFont="1" applyFill="1" applyBorder="1">
      <alignment/>
      <protection/>
    </xf>
    <xf numFmtId="0" fontId="23" fillId="0" borderId="0" xfId="44" applyFont="1" applyFill="1">
      <alignment/>
      <protection/>
    </xf>
    <xf numFmtId="0" fontId="2" fillId="0" borderId="10" xfId="44" applyFont="1" applyFill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65" fontId="23" fillId="0" borderId="10" xfId="0" applyNumberFormat="1" applyFont="1" applyFill="1" applyBorder="1" applyAlignment="1">
      <alignment/>
    </xf>
    <xf numFmtId="1" fontId="23" fillId="0" borderId="10" xfId="0" applyNumberFormat="1" applyFont="1" applyBorder="1" applyAlignment="1">
      <alignment/>
    </xf>
    <xf numFmtId="0" fontId="26" fillId="0" borderId="0" xfId="44" applyFont="1">
      <alignment/>
      <protection/>
    </xf>
    <xf numFmtId="0" fontId="26" fillId="0" borderId="0" xfId="44" applyFont="1" applyAlignment="1">
      <alignment horizontal="left"/>
      <protection/>
    </xf>
    <xf numFmtId="165" fontId="26" fillId="0" borderId="0" xfId="44" applyNumberFormat="1" applyFont="1">
      <alignment/>
      <protection/>
    </xf>
    <xf numFmtId="0" fontId="26" fillId="0" borderId="11" xfId="44" applyFont="1" applyBorder="1">
      <alignment/>
      <protection/>
    </xf>
    <xf numFmtId="0" fontId="26" fillId="36" borderId="12" xfId="44" applyFont="1" applyFill="1" applyBorder="1" applyAlignment="1">
      <alignment horizontal="left"/>
      <protection/>
    </xf>
    <xf numFmtId="165" fontId="26" fillId="0" borderId="10" xfId="44" applyNumberFormat="1" applyFont="1" applyBorder="1">
      <alignment/>
      <protection/>
    </xf>
    <xf numFmtId="165" fontId="26" fillId="0" borderId="10" xfId="44" applyNumberFormat="1" applyFont="1" applyFill="1" applyBorder="1">
      <alignment/>
      <protection/>
    </xf>
    <xf numFmtId="0" fontId="26" fillId="37" borderId="11" xfId="44" applyFont="1" applyFill="1" applyBorder="1">
      <alignment/>
      <protection/>
    </xf>
    <xf numFmtId="0" fontId="26" fillId="38" borderId="12" xfId="44" applyFont="1" applyFill="1" applyBorder="1" applyAlignment="1">
      <alignment horizontal="left"/>
      <protection/>
    </xf>
    <xf numFmtId="0" fontId="27" fillId="38" borderId="10" xfId="45" applyFont="1" applyFill="1" applyBorder="1" applyAlignment="1">
      <alignment wrapText="1"/>
      <protection/>
    </xf>
    <xf numFmtId="0" fontId="28" fillId="38" borderId="12" xfId="44" applyFont="1" applyFill="1" applyBorder="1" applyAlignment="1">
      <alignment horizontal="left"/>
      <protection/>
    </xf>
    <xf numFmtId="165" fontId="28" fillId="38" borderId="10" xfId="44" applyNumberFormat="1" applyFont="1" applyFill="1" applyBorder="1">
      <alignment/>
      <protection/>
    </xf>
    <xf numFmtId="0" fontId="2" fillId="33" borderId="10" xfId="44" applyFont="1" applyFill="1" applyBorder="1" applyAlignment="1">
      <alignment horizontal="justify"/>
      <protection/>
    </xf>
    <xf numFmtId="0" fontId="2" fillId="33" borderId="10" xfId="44" applyFont="1" applyFill="1" applyBorder="1" applyAlignment="1">
      <alignment horizontal="left" wrapText="1"/>
      <protection/>
    </xf>
    <xf numFmtId="0" fontId="2" fillId="33" borderId="10" xfId="44" applyFont="1" applyFill="1" applyBorder="1" applyAlignment="1">
      <alignment wrapText="1"/>
      <protection/>
    </xf>
    <xf numFmtId="0" fontId="2" fillId="33" borderId="10" xfId="45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4" fillId="33" borderId="10" xfId="44" applyFont="1" applyFill="1" applyBorder="1" applyAlignment="1">
      <alignment horizontal="center"/>
      <protection/>
    </xf>
    <xf numFmtId="0" fontId="2" fillId="0" borderId="10" xfId="44" applyFont="1" applyBorder="1" applyAlignment="1">
      <alignment horizontal="justify" wrapText="1"/>
      <protection/>
    </xf>
    <xf numFmtId="0" fontId="2" fillId="0" borderId="10" xfId="44" applyFont="1" applyFill="1" applyBorder="1" applyAlignment="1">
      <alignment horizontal="center"/>
      <protection/>
    </xf>
    <xf numFmtId="164" fontId="23" fillId="0" borderId="10" xfId="44" applyNumberFormat="1" applyFont="1" applyFill="1" applyBorder="1">
      <alignment/>
      <protection/>
    </xf>
    <xf numFmtId="164" fontId="2" fillId="0" borderId="10" xfId="44" applyNumberFormat="1" applyFont="1" applyFill="1" applyBorder="1">
      <alignment/>
      <protection/>
    </xf>
    <xf numFmtId="1" fontId="2" fillId="0" borderId="10" xfId="44" applyNumberFormat="1" applyFont="1" applyFill="1" applyBorder="1">
      <alignment/>
      <protection/>
    </xf>
    <xf numFmtId="0" fontId="2" fillId="35" borderId="10" xfId="44" applyFont="1" applyFill="1" applyBorder="1" applyAlignment="1">
      <alignment horizontal="justify" wrapText="1"/>
      <protection/>
    </xf>
    <xf numFmtId="0" fontId="2" fillId="33" borderId="10" xfId="44" applyFont="1" applyFill="1" applyBorder="1" applyAlignment="1">
      <alignment horizontal="center" wrapText="1"/>
      <protection/>
    </xf>
    <xf numFmtId="0" fontId="2" fillId="33" borderId="10" xfId="45" applyFont="1" applyFill="1" applyBorder="1" applyAlignment="1">
      <alignment horizontal="center" wrapText="1"/>
      <protection/>
    </xf>
    <xf numFmtId="0" fontId="2" fillId="33" borderId="10" xfId="44" applyFont="1" applyFill="1" applyBorder="1" applyAlignment="1">
      <alignment horizontal="center"/>
      <protection/>
    </xf>
    <xf numFmtId="0" fontId="2" fillId="39" borderId="10" xfId="44" applyFont="1" applyFill="1" applyBorder="1">
      <alignment/>
      <protection/>
    </xf>
    <xf numFmtId="0" fontId="2" fillId="39" borderId="10" xfId="44" applyFont="1" applyFill="1" applyBorder="1" applyAlignment="1">
      <alignment horizontal="center"/>
      <protection/>
    </xf>
    <xf numFmtId="164" fontId="2" fillId="34" borderId="10" xfId="44" applyNumberFormat="1" applyFont="1" applyFill="1" applyBorder="1">
      <alignment/>
      <protection/>
    </xf>
    <xf numFmtId="164" fontId="24" fillId="40" borderId="10" xfId="44" applyNumberFormat="1" applyFont="1" applyFill="1" applyBorder="1">
      <alignment/>
      <protection/>
    </xf>
    <xf numFmtId="0" fontId="2" fillId="40" borderId="10" xfId="44" applyFont="1" applyFill="1" applyBorder="1">
      <alignment/>
      <protection/>
    </xf>
    <xf numFmtId="0" fontId="2" fillId="0" borderId="0" xfId="44" applyFont="1" applyBorder="1" applyAlignment="1">
      <alignment horizontal="left"/>
      <protection/>
    </xf>
    <xf numFmtId="0" fontId="23" fillId="33" borderId="10" xfId="44" applyFont="1" applyFill="1" applyBorder="1" applyAlignment="1">
      <alignment horizontal="left" wrapText="1"/>
      <protection/>
    </xf>
    <xf numFmtId="0" fontId="2" fillId="33" borderId="13" xfId="44" applyFont="1" applyFill="1" applyBorder="1" applyAlignment="1">
      <alignment wrapText="1"/>
      <protection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165" fontId="23" fillId="0" borderId="13" xfId="0" applyNumberFormat="1" applyFont="1" applyFill="1" applyBorder="1" applyAlignment="1">
      <alignment/>
    </xf>
    <xf numFmtId="165" fontId="2" fillId="0" borderId="13" xfId="44" applyNumberFormat="1" applyFont="1" applyFill="1" applyBorder="1" applyAlignment="1">
      <alignment horizontal="right"/>
      <protection/>
    </xf>
    <xf numFmtId="165" fontId="2" fillId="34" borderId="13" xfId="44" applyNumberFormat="1" applyFont="1" applyFill="1" applyBorder="1" applyAlignment="1">
      <alignment horizontal="right"/>
      <protection/>
    </xf>
    <xf numFmtId="1" fontId="23" fillId="0" borderId="13" xfId="0" applyNumberFormat="1" applyFont="1" applyBorder="1" applyAlignment="1">
      <alignment/>
    </xf>
    <xf numFmtId="0" fontId="23" fillId="0" borderId="13" xfId="44" applyFont="1" applyBorder="1">
      <alignment/>
      <protection/>
    </xf>
    <xf numFmtId="0" fontId="23" fillId="39" borderId="11" xfId="44" applyFont="1" applyFill="1" applyBorder="1">
      <alignment/>
      <protection/>
    </xf>
    <xf numFmtId="0" fontId="23" fillId="39" borderId="11" xfId="44" applyFont="1" applyFill="1" applyBorder="1" applyAlignment="1">
      <alignment horizontal="left"/>
      <protection/>
    </xf>
    <xf numFmtId="0" fontId="23" fillId="39" borderId="11" xfId="44" applyFont="1" applyFill="1" applyBorder="1" applyAlignment="1">
      <alignment horizontal="center"/>
      <protection/>
    </xf>
    <xf numFmtId="165" fontId="23" fillId="41" borderId="11" xfId="44" applyNumberFormat="1" applyFont="1" applyFill="1" applyBorder="1">
      <alignment/>
      <protection/>
    </xf>
    <xf numFmtId="0" fontId="23" fillId="33" borderId="10" xfId="44" applyFont="1" applyFill="1" applyBorder="1" applyAlignment="1">
      <alignment wrapText="1"/>
      <protection/>
    </xf>
    <xf numFmtId="0" fontId="24" fillId="33" borderId="10" xfId="44" applyFont="1" applyFill="1" applyBorder="1" applyAlignment="1">
      <alignment horizontal="right"/>
      <protection/>
    </xf>
    <xf numFmtId="0" fontId="24" fillId="40" borderId="10" xfId="44" applyFont="1" applyFill="1" applyBorder="1" applyAlignment="1">
      <alignment horizontal="right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7"/>
  <sheetViews>
    <sheetView view="pageBreakPreview" zoomScale="60" zoomScaleNormal="130" zoomScalePageLayoutView="0" workbookViewId="0" topLeftCell="A1">
      <selection activeCell="B13" sqref="B13"/>
    </sheetView>
  </sheetViews>
  <sheetFormatPr defaultColWidth="11.57421875" defaultRowHeight="12.75"/>
  <cols>
    <col min="1" max="1" width="4.28125" style="11" customWidth="1"/>
    <col min="2" max="2" width="36.8515625" style="11" customWidth="1"/>
    <col min="3" max="3" width="4.57421875" style="9" customWidth="1"/>
    <col min="4" max="4" width="7.8515625" style="11" customWidth="1"/>
    <col min="5" max="5" width="9.421875" style="11" customWidth="1"/>
    <col min="6" max="6" width="12.57421875" style="11" customWidth="1"/>
    <col min="7" max="8" width="10.7109375" style="11" customWidth="1"/>
    <col min="9" max="9" width="10.28125" style="11" customWidth="1"/>
    <col min="10" max="10" width="0" style="11" hidden="1" customWidth="1"/>
    <col min="11" max="11" width="13.140625" style="11" customWidth="1"/>
    <col min="12" max="252" width="11.57421875" style="11" customWidth="1"/>
    <col min="253" max="253" width="11.57421875" style="58" customWidth="1"/>
    <col min="254" max="16384" width="11.57421875" style="7" customWidth="1"/>
  </cols>
  <sheetData>
    <row r="1" ht="12.75">
      <c r="B1" s="11" t="s">
        <v>15</v>
      </c>
    </row>
    <row r="2" spans="1:11" ht="22.5">
      <c r="A2" s="24" t="s">
        <v>11</v>
      </c>
      <c r="B2" s="24" t="s">
        <v>1</v>
      </c>
      <c r="C2" s="66" t="s">
        <v>16</v>
      </c>
      <c r="D2" s="66" t="s">
        <v>12</v>
      </c>
      <c r="E2" s="67" t="s">
        <v>3</v>
      </c>
      <c r="F2" s="67" t="s">
        <v>4</v>
      </c>
      <c r="G2" s="67" t="s">
        <v>5</v>
      </c>
      <c r="H2" s="67" t="s">
        <v>130</v>
      </c>
      <c r="I2" s="67" t="s">
        <v>6</v>
      </c>
      <c r="J2" s="67" t="s">
        <v>7</v>
      </c>
      <c r="K2" s="68" t="s">
        <v>8</v>
      </c>
    </row>
    <row r="3" spans="1:11" ht="135">
      <c r="A3" s="59">
        <v>1</v>
      </c>
      <c r="B3" s="60" t="s">
        <v>17</v>
      </c>
      <c r="C3" s="61">
        <v>400</v>
      </c>
      <c r="D3" s="4" t="s">
        <v>9</v>
      </c>
      <c r="E3" s="62"/>
      <c r="F3" s="63"/>
      <c r="G3" s="63"/>
      <c r="H3" s="63"/>
      <c r="I3" s="63"/>
      <c r="J3" s="64">
        <v>317</v>
      </c>
      <c r="K3" s="4"/>
    </row>
    <row r="4" spans="1:11" ht="45">
      <c r="A4" s="59"/>
      <c r="B4" s="65" t="s">
        <v>99</v>
      </c>
      <c r="C4" s="61">
        <v>3</v>
      </c>
      <c r="D4" s="4" t="s">
        <v>100</v>
      </c>
      <c r="E4" s="62"/>
      <c r="F4" s="63"/>
      <c r="G4" s="63"/>
      <c r="H4" s="63"/>
      <c r="I4" s="63"/>
      <c r="J4" s="64"/>
      <c r="K4" s="4"/>
    </row>
    <row r="5" spans="1:11" ht="12.75">
      <c r="A5" s="69"/>
      <c r="B5" s="69"/>
      <c r="C5" s="70"/>
      <c r="D5" s="69"/>
      <c r="E5" s="69"/>
      <c r="F5" s="23" t="s">
        <v>18</v>
      </c>
      <c r="G5" s="5">
        <f>SUM(G3:G4)</f>
        <v>0</v>
      </c>
      <c r="H5" s="5"/>
      <c r="I5" s="5">
        <f>SUM(I3:I4)</f>
        <v>0</v>
      </c>
      <c r="J5" s="5">
        <f>SUM(J3:J4)</f>
        <v>317</v>
      </c>
      <c r="K5" s="69"/>
    </row>
    <row r="7" ht="12.75">
      <c r="B7" s="8" t="s">
        <v>19</v>
      </c>
    </row>
  </sheetData>
  <sheetProtection selectLockedCells="1" selectUnlockedCells="1"/>
  <printOptions/>
  <pageMargins left="0.5541666666666667" right="0.2916666666666667" top="0.33125" bottom="0.98402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60" zoomScalePageLayoutView="0" workbookViewId="0" topLeftCell="A1">
      <selection activeCell="D29" sqref="D29"/>
    </sheetView>
  </sheetViews>
  <sheetFormatPr defaultColWidth="9.140625" defaultRowHeight="12.75"/>
  <cols>
    <col min="1" max="1" width="7.7109375" style="0" customWidth="1"/>
    <col min="2" max="2" width="39.8515625" style="0" customWidth="1"/>
    <col min="11" max="11" width="12.421875" style="0" customWidth="1"/>
  </cols>
  <sheetData>
    <row r="1" spans="1:11" ht="12.75">
      <c r="A1" s="8"/>
      <c r="B1" s="25" t="s">
        <v>20</v>
      </c>
      <c r="C1" s="9"/>
      <c r="D1" s="10"/>
      <c r="E1" s="11"/>
      <c r="F1" s="11"/>
      <c r="G1" s="11"/>
      <c r="H1" s="12"/>
      <c r="I1" s="12"/>
      <c r="J1" s="11"/>
      <c r="K1" s="11"/>
    </row>
    <row r="2" spans="1:11" ht="22.5">
      <c r="A2" s="24" t="s">
        <v>11</v>
      </c>
      <c r="B2" s="54" t="s">
        <v>1</v>
      </c>
      <c r="C2" s="55" t="s">
        <v>2</v>
      </c>
      <c r="D2" s="56" t="s">
        <v>21</v>
      </c>
      <c r="E2" s="56" t="s">
        <v>12</v>
      </c>
      <c r="F2" s="57" t="s">
        <v>3</v>
      </c>
      <c r="G2" s="57" t="s">
        <v>4</v>
      </c>
      <c r="H2" s="57" t="s">
        <v>5</v>
      </c>
      <c r="I2" s="57" t="s">
        <v>130</v>
      </c>
      <c r="J2" s="57" t="s">
        <v>6</v>
      </c>
      <c r="K2" s="88" t="s">
        <v>8</v>
      </c>
    </row>
    <row r="3" spans="1:11" ht="78.75">
      <c r="A3" s="2" t="s">
        <v>26</v>
      </c>
      <c r="B3" s="13" t="s">
        <v>27</v>
      </c>
      <c r="C3" s="14">
        <v>2</v>
      </c>
      <c r="D3" s="3"/>
      <c r="E3" s="4" t="s">
        <v>13</v>
      </c>
      <c r="F3" s="15"/>
      <c r="G3" s="16"/>
      <c r="H3" s="17"/>
      <c r="I3" s="17"/>
      <c r="J3" s="16"/>
      <c r="K3" s="4"/>
    </row>
    <row r="4" spans="1:11" ht="56.25">
      <c r="A4" s="2" t="s">
        <v>28</v>
      </c>
      <c r="B4" s="19" t="s">
        <v>29</v>
      </c>
      <c r="C4" s="14">
        <v>2</v>
      </c>
      <c r="D4" s="20" t="s">
        <v>30</v>
      </c>
      <c r="E4" s="4" t="s">
        <v>23</v>
      </c>
      <c r="F4" s="15"/>
      <c r="G4" s="16"/>
      <c r="H4" s="17"/>
      <c r="I4" s="17"/>
      <c r="J4" s="16"/>
      <c r="K4" s="4"/>
    </row>
    <row r="5" spans="1:11" ht="22.5">
      <c r="A5" s="2" t="s">
        <v>44</v>
      </c>
      <c r="B5" s="19" t="s">
        <v>97</v>
      </c>
      <c r="C5" s="21">
        <v>3</v>
      </c>
      <c r="D5" s="20" t="s">
        <v>98</v>
      </c>
      <c r="E5" s="4" t="s">
        <v>23</v>
      </c>
      <c r="F5" s="16"/>
      <c r="G5" s="16"/>
      <c r="H5" s="17"/>
      <c r="I5" s="17"/>
      <c r="J5" s="16"/>
      <c r="K5" s="4"/>
    </row>
    <row r="6" spans="1:11" ht="12.75">
      <c r="A6" s="89" t="s">
        <v>18</v>
      </c>
      <c r="B6" s="89"/>
      <c r="C6" s="89"/>
      <c r="D6" s="89"/>
      <c r="E6" s="89"/>
      <c r="F6" s="89"/>
      <c r="G6" s="89"/>
      <c r="H6" s="5">
        <f>SUM(H3:H5)</f>
        <v>0</v>
      </c>
      <c r="I6" s="5"/>
      <c r="J6" s="5">
        <f>SUM(J3:J5)</f>
        <v>0</v>
      </c>
      <c r="K6" s="24"/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view="pageBreakPreview" zoomScale="60" zoomScalePageLayoutView="0" workbookViewId="0" topLeftCell="A1">
      <selection activeCell="I17" sqref="I17"/>
    </sheetView>
  </sheetViews>
  <sheetFormatPr defaultColWidth="9.140625" defaultRowHeight="12.75"/>
  <cols>
    <col min="1" max="1" width="6.00390625" style="7" customWidth="1"/>
    <col min="2" max="10" width="9.140625" style="7" customWidth="1"/>
    <col min="11" max="11" width="11.8515625" style="7" customWidth="1"/>
    <col min="12" max="16384" width="9.140625" style="7" customWidth="1"/>
  </cols>
  <sheetData>
    <row r="1" spans="1:11" ht="16.5" customHeight="1">
      <c r="A1" s="11"/>
      <c r="B1" s="8" t="s">
        <v>103</v>
      </c>
      <c r="C1" s="9"/>
      <c r="D1" s="10"/>
      <c r="E1" s="11"/>
      <c r="F1" s="11"/>
      <c r="G1" s="11"/>
      <c r="H1" s="12"/>
      <c r="I1" s="12"/>
      <c r="J1" s="11"/>
      <c r="K1" s="11"/>
    </row>
    <row r="2" spans="1:11" ht="27" customHeight="1">
      <c r="A2" s="56" t="s">
        <v>11</v>
      </c>
      <c r="B2" s="56" t="s">
        <v>1</v>
      </c>
      <c r="C2" s="55" t="s">
        <v>2</v>
      </c>
      <c r="D2" s="56" t="s">
        <v>32</v>
      </c>
      <c r="E2" s="56" t="s">
        <v>12</v>
      </c>
      <c r="F2" s="57" t="s">
        <v>3</v>
      </c>
      <c r="G2" s="57" t="s">
        <v>4</v>
      </c>
      <c r="H2" s="57" t="s">
        <v>5</v>
      </c>
      <c r="I2" s="57" t="s">
        <v>130</v>
      </c>
      <c r="J2" s="57" t="s">
        <v>6</v>
      </c>
      <c r="K2" s="56" t="s">
        <v>8</v>
      </c>
    </row>
    <row r="3" spans="1:11" ht="90">
      <c r="A3" s="2" t="s">
        <v>34</v>
      </c>
      <c r="B3" s="29" t="s">
        <v>35</v>
      </c>
      <c r="C3" s="61">
        <v>10</v>
      </c>
      <c r="D3" s="3" t="s">
        <v>33</v>
      </c>
      <c r="E3" s="4" t="s">
        <v>36</v>
      </c>
      <c r="F3" s="63"/>
      <c r="G3" s="63"/>
      <c r="H3" s="71"/>
      <c r="I3" s="71"/>
      <c r="J3" s="63"/>
      <c r="K3" s="4"/>
    </row>
    <row r="4" spans="1:11" ht="12.75">
      <c r="A4" s="90" t="s">
        <v>10</v>
      </c>
      <c r="B4" s="90"/>
      <c r="C4" s="90"/>
      <c r="D4" s="90"/>
      <c r="E4" s="90"/>
      <c r="F4" s="90"/>
      <c r="G4" s="90"/>
      <c r="H4" s="72">
        <f>SUM(H3:H3)</f>
        <v>0</v>
      </c>
      <c r="I4" s="72"/>
      <c r="J4" s="72">
        <f>SUM(J3:J3)</f>
        <v>0</v>
      </c>
      <c r="K4" s="73"/>
    </row>
  </sheetData>
  <sheetProtection/>
  <mergeCells count="1"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BreakPreview" zoomScale="60" zoomScaleNormal="130" zoomScalePageLayoutView="0" workbookViewId="0" topLeftCell="A1">
      <selection activeCell="B4" sqref="B4"/>
    </sheetView>
  </sheetViews>
  <sheetFormatPr defaultColWidth="11.57421875" defaultRowHeight="12.75"/>
  <cols>
    <col min="1" max="1" width="6.57421875" style="1" customWidth="1"/>
    <col min="2" max="2" width="50.421875" style="26" customWidth="1"/>
    <col min="3" max="3" width="5.140625" style="1" customWidth="1"/>
    <col min="4" max="4" width="8.28125" style="26" customWidth="1"/>
    <col min="5" max="5" width="9.00390625" style="1" customWidth="1"/>
    <col min="6" max="6" width="9.421875" style="1" customWidth="1"/>
    <col min="7" max="7" width="12.00390625" style="27" customWidth="1"/>
    <col min="8" max="8" width="5.8515625" style="27" customWidth="1"/>
    <col min="9" max="9" width="10.7109375" style="1" customWidth="1"/>
    <col min="10" max="11" width="0" style="1" hidden="1" customWidth="1"/>
    <col min="12" max="12" width="14.00390625" style="1" customWidth="1"/>
    <col min="13" max="253" width="9.00390625" style="1" customWidth="1"/>
    <col min="254" max="16384" width="11.57421875" style="6" customWidth="1"/>
  </cols>
  <sheetData>
    <row r="1" ht="11.25">
      <c r="B1" s="74" t="s">
        <v>37</v>
      </c>
    </row>
    <row r="2" spans="1:12" ht="22.5">
      <c r="A2" s="56" t="s">
        <v>0</v>
      </c>
      <c r="B2" s="55" t="s">
        <v>1</v>
      </c>
      <c r="C2" s="55" t="s">
        <v>2</v>
      </c>
      <c r="D2" s="55" t="s">
        <v>12</v>
      </c>
      <c r="E2" s="55" t="s">
        <v>3</v>
      </c>
      <c r="F2" s="75" t="s">
        <v>4</v>
      </c>
      <c r="G2" s="75" t="s">
        <v>5</v>
      </c>
      <c r="H2" s="75" t="s">
        <v>130</v>
      </c>
      <c r="I2" s="75" t="s">
        <v>6</v>
      </c>
      <c r="J2" s="75" t="s">
        <v>7</v>
      </c>
      <c r="K2" s="28" t="s">
        <v>38</v>
      </c>
      <c r="L2" s="28" t="s">
        <v>8</v>
      </c>
    </row>
    <row r="3" spans="1:12" ht="35.25" customHeight="1">
      <c r="A3" s="56" t="s">
        <v>22</v>
      </c>
      <c r="B3" s="29" t="s">
        <v>129</v>
      </c>
      <c r="C3" s="30">
        <v>10</v>
      </c>
      <c r="D3" s="29" t="s">
        <v>13</v>
      </c>
      <c r="E3" s="31"/>
      <c r="F3" s="31"/>
      <c r="G3" s="32"/>
      <c r="H3" s="32"/>
      <c r="I3" s="31"/>
      <c r="J3" s="22">
        <v>1</v>
      </c>
      <c r="K3" s="33">
        <v>11582</v>
      </c>
      <c r="L3" s="33"/>
    </row>
    <row r="4" spans="1:12" s="35" customFormat="1" ht="23.25" customHeight="1">
      <c r="A4" s="56" t="s">
        <v>24</v>
      </c>
      <c r="B4" s="29" t="s">
        <v>96</v>
      </c>
      <c r="C4" s="30">
        <v>8</v>
      </c>
      <c r="D4" s="29" t="s">
        <v>13</v>
      </c>
      <c r="E4" s="31"/>
      <c r="F4" s="31"/>
      <c r="G4" s="32"/>
      <c r="H4" s="32"/>
      <c r="I4" s="31"/>
      <c r="J4" s="22"/>
      <c r="K4" s="34"/>
      <c r="L4" s="34"/>
    </row>
    <row r="5" spans="1:12" s="35" customFormat="1" ht="15" customHeight="1">
      <c r="A5" s="56" t="s">
        <v>25</v>
      </c>
      <c r="B5" s="29" t="s">
        <v>39</v>
      </c>
      <c r="C5" s="36">
        <v>1</v>
      </c>
      <c r="D5" s="29" t="s">
        <v>13</v>
      </c>
      <c r="E5" s="31"/>
      <c r="F5" s="31"/>
      <c r="G5" s="32"/>
      <c r="H5" s="32"/>
      <c r="I5" s="31"/>
      <c r="J5" s="22">
        <v>0</v>
      </c>
      <c r="K5" s="34">
        <v>21666</v>
      </c>
      <c r="L5" s="34"/>
    </row>
    <row r="6" spans="1:12" ht="24" customHeight="1">
      <c r="A6" s="56" t="s">
        <v>28</v>
      </c>
      <c r="B6" s="29" t="s">
        <v>40</v>
      </c>
      <c r="C6" s="36">
        <v>10</v>
      </c>
      <c r="D6" s="29" t="s">
        <v>13</v>
      </c>
      <c r="E6" s="31"/>
      <c r="F6" s="31"/>
      <c r="G6" s="32"/>
      <c r="H6" s="32"/>
      <c r="I6" s="31"/>
      <c r="J6" s="22"/>
      <c r="K6" s="34" t="s">
        <v>41</v>
      </c>
      <c r="L6" s="33"/>
    </row>
    <row r="7" spans="1:12" ht="13.5" customHeight="1">
      <c r="A7" s="56" t="s">
        <v>31</v>
      </c>
      <c r="B7" s="29" t="s">
        <v>42</v>
      </c>
      <c r="C7" s="21">
        <v>20</v>
      </c>
      <c r="D7" s="29" t="s">
        <v>43</v>
      </c>
      <c r="E7" s="31"/>
      <c r="F7" s="31"/>
      <c r="G7" s="32"/>
      <c r="H7" s="32"/>
      <c r="I7" s="31"/>
      <c r="J7" s="22">
        <v>10</v>
      </c>
      <c r="K7" s="34">
        <v>7938</v>
      </c>
      <c r="L7" s="33"/>
    </row>
    <row r="8" spans="1:12" ht="22.5">
      <c r="A8" s="56" t="s">
        <v>45</v>
      </c>
      <c r="B8" s="29" t="s">
        <v>46</v>
      </c>
      <c r="C8" s="36">
        <v>2</v>
      </c>
      <c r="D8" s="29" t="s">
        <v>47</v>
      </c>
      <c r="E8" s="31"/>
      <c r="F8" s="31"/>
      <c r="G8" s="32"/>
      <c r="H8" s="32"/>
      <c r="I8" s="31"/>
      <c r="J8" s="22">
        <v>0</v>
      </c>
      <c r="K8" s="34" t="s">
        <v>41</v>
      </c>
      <c r="L8" s="33"/>
    </row>
    <row r="9" spans="1:12" ht="12.75" customHeight="1">
      <c r="A9" s="56" t="s">
        <v>48</v>
      </c>
      <c r="B9" s="29" t="s">
        <v>49</v>
      </c>
      <c r="C9" s="36">
        <v>3</v>
      </c>
      <c r="D9" s="29" t="s">
        <v>50</v>
      </c>
      <c r="E9" s="31"/>
      <c r="F9" s="31"/>
      <c r="G9" s="32"/>
      <c r="H9" s="32"/>
      <c r="I9" s="31"/>
      <c r="J9" s="22">
        <v>0</v>
      </c>
      <c r="K9" s="33">
        <v>9039</v>
      </c>
      <c r="L9" s="33"/>
    </row>
    <row r="10" spans="1:12" ht="22.5">
      <c r="A10" s="56" t="s">
        <v>51</v>
      </c>
      <c r="B10" s="29" t="s">
        <v>53</v>
      </c>
      <c r="C10" s="36">
        <v>40</v>
      </c>
      <c r="D10" s="29" t="s">
        <v>13</v>
      </c>
      <c r="E10" s="31"/>
      <c r="F10" s="31"/>
      <c r="G10" s="32"/>
      <c r="H10" s="32"/>
      <c r="I10" s="31"/>
      <c r="J10" s="22">
        <v>11</v>
      </c>
      <c r="K10" s="33">
        <v>9893</v>
      </c>
      <c r="L10" s="33"/>
    </row>
    <row r="11" spans="1:12" ht="14.25" customHeight="1">
      <c r="A11" s="56" t="s">
        <v>52</v>
      </c>
      <c r="B11" s="29" t="s">
        <v>55</v>
      </c>
      <c r="C11" s="36">
        <v>2</v>
      </c>
      <c r="D11" s="29" t="s">
        <v>13</v>
      </c>
      <c r="E11" s="31"/>
      <c r="F11" s="31"/>
      <c r="G11" s="32"/>
      <c r="H11" s="32"/>
      <c r="I11" s="31"/>
      <c r="J11" s="22">
        <v>1</v>
      </c>
      <c r="K11" s="33">
        <v>9894</v>
      </c>
      <c r="L11" s="33"/>
    </row>
    <row r="12" spans="1:12" ht="22.5">
      <c r="A12" s="56" t="s">
        <v>54</v>
      </c>
      <c r="B12" s="29" t="s">
        <v>57</v>
      </c>
      <c r="C12" s="36">
        <v>1</v>
      </c>
      <c r="D12" s="29" t="s">
        <v>13</v>
      </c>
      <c r="E12" s="31"/>
      <c r="F12" s="31"/>
      <c r="G12" s="32"/>
      <c r="H12" s="32"/>
      <c r="I12" s="31"/>
      <c r="J12" s="22">
        <v>0</v>
      </c>
      <c r="K12" s="33">
        <v>9976</v>
      </c>
      <c r="L12" s="33"/>
    </row>
    <row r="13" spans="1:12" ht="33.75">
      <c r="A13" s="56" t="s">
        <v>56</v>
      </c>
      <c r="B13" s="29" t="s">
        <v>59</v>
      </c>
      <c r="C13" s="36">
        <v>16</v>
      </c>
      <c r="D13" s="29" t="s">
        <v>13</v>
      </c>
      <c r="E13" s="31"/>
      <c r="F13" s="31"/>
      <c r="G13" s="32"/>
      <c r="H13" s="32"/>
      <c r="I13" s="31"/>
      <c r="J13" s="22">
        <v>1</v>
      </c>
      <c r="K13" s="33">
        <v>9895</v>
      </c>
      <c r="L13" s="33"/>
    </row>
    <row r="14" spans="1:12" ht="45">
      <c r="A14" s="56" t="s">
        <v>58</v>
      </c>
      <c r="B14" s="29" t="s">
        <v>61</v>
      </c>
      <c r="C14" s="36">
        <v>10</v>
      </c>
      <c r="D14" s="29" t="s">
        <v>13</v>
      </c>
      <c r="E14" s="31"/>
      <c r="F14" s="31"/>
      <c r="G14" s="32"/>
      <c r="H14" s="32"/>
      <c r="I14" s="31"/>
      <c r="J14" s="22">
        <v>1</v>
      </c>
      <c r="K14" s="33">
        <v>9975</v>
      </c>
      <c r="L14" s="33"/>
    </row>
    <row r="15" spans="1:12" ht="39" customHeight="1">
      <c r="A15" s="56" t="s">
        <v>60</v>
      </c>
      <c r="B15" s="29" t="s">
        <v>63</v>
      </c>
      <c r="C15" s="36">
        <v>2</v>
      </c>
      <c r="D15" s="29" t="s">
        <v>13</v>
      </c>
      <c r="E15" s="31"/>
      <c r="F15" s="31"/>
      <c r="G15" s="32"/>
      <c r="H15" s="32"/>
      <c r="I15" s="31"/>
      <c r="J15" s="22">
        <v>0</v>
      </c>
      <c r="K15" s="34" t="s">
        <v>41</v>
      </c>
      <c r="L15" s="33"/>
    </row>
    <row r="16" spans="1:12" ht="33.75">
      <c r="A16" s="56" t="s">
        <v>62</v>
      </c>
      <c r="B16" s="29" t="s">
        <v>64</v>
      </c>
      <c r="C16" s="36">
        <v>2</v>
      </c>
      <c r="D16" s="29" t="s">
        <v>13</v>
      </c>
      <c r="E16" s="31"/>
      <c r="F16" s="31"/>
      <c r="G16" s="32"/>
      <c r="H16" s="32"/>
      <c r="I16" s="31"/>
      <c r="J16" s="22">
        <v>0</v>
      </c>
      <c r="K16" s="33">
        <v>9887</v>
      </c>
      <c r="L16" s="33"/>
    </row>
    <row r="17" spans="1:12" ht="33.75">
      <c r="A17" s="56" t="s">
        <v>65</v>
      </c>
      <c r="B17" s="29" t="s">
        <v>101</v>
      </c>
      <c r="C17" s="37">
        <v>10</v>
      </c>
      <c r="D17" s="29" t="s">
        <v>13</v>
      </c>
      <c r="E17" s="31"/>
      <c r="F17" s="31"/>
      <c r="G17" s="32"/>
      <c r="H17" s="32"/>
      <c r="I17" s="31"/>
      <c r="J17" s="18">
        <v>0</v>
      </c>
      <c r="K17" s="34" t="s">
        <v>41</v>
      </c>
      <c r="L17" s="33"/>
    </row>
    <row r="18" spans="1:12" ht="33.75">
      <c r="A18" s="56" t="s">
        <v>66</v>
      </c>
      <c r="B18" s="29" t="s">
        <v>67</v>
      </c>
      <c r="C18" s="37">
        <v>3</v>
      </c>
      <c r="D18" s="29" t="s">
        <v>68</v>
      </c>
      <c r="E18" s="31"/>
      <c r="F18" s="31"/>
      <c r="G18" s="32"/>
      <c r="H18" s="32"/>
      <c r="I18" s="31"/>
      <c r="J18" s="18">
        <v>0</v>
      </c>
      <c r="K18" s="34" t="s">
        <v>41</v>
      </c>
      <c r="L18" s="33"/>
    </row>
    <row r="19" spans="1:12" ht="132" customHeight="1">
      <c r="A19" s="56" t="s">
        <v>69</v>
      </c>
      <c r="B19" s="38" t="s">
        <v>95</v>
      </c>
      <c r="C19" s="39" t="s">
        <v>71</v>
      </c>
      <c r="D19" s="39">
        <v>10</v>
      </c>
      <c r="E19" s="40"/>
      <c r="F19" s="31"/>
      <c r="G19" s="32"/>
      <c r="H19" s="32"/>
      <c r="I19" s="31"/>
      <c r="J19" s="41">
        <v>0</v>
      </c>
      <c r="K19" s="33"/>
      <c r="L19" s="33"/>
    </row>
    <row r="20" spans="1:12" ht="33" customHeight="1">
      <c r="A20" s="76" t="s">
        <v>70</v>
      </c>
      <c r="B20" s="77" t="s">
        <v>72</v>
      </c>
      <c r="C20" s="78" t="s">
        <v>71</v>
      </c>
      <c r="D20" s="78">
        <v>100</v>
      </c>
      <c r="E20" s="79"/>
      <c r="F20" s="80"/>
      <c r="G20" s="81"/>
      <c r="H20" s="81"/>
      <c r="I20" s="80"/>
      <c r="J20" s="82">
        <v>0</v>
      </c>
      <c r="K20" s="83"/>
      <c r="L20" s="83"/>
    </row>
    <row r="21" spans="1:12" s="1" customFormat="1" ht="11.25">
      <c r="A21" s="84"/>
      <c r="B21" s="85"/>
      <c r="C21" s="84"/>
      <c r="D21" s="85"/>
      <c r="E21" s="84"/>
      <c r="F21" s="86" t="s">
        <v>14</v>
      </c>
      <c r="G21" s="87">
        <f>SUM(G3:G20)</f>
        <v>0</v>
      </c>
      <c r="H21" s="87"/>
      <c r="I21" s="87">
        <f>SUM(I3:I20)</f>
        <v>0</v>
      </c>
      <c r="J21" s="84"/>
      <c r="K21" s="84"/>
      <c r="L21" s="84"/>
    </row>
  </sheetData>
  <sheetProtection selectLockedCells="1" selectUnlockedCells="1"/>
  <printOptions/>
  <pageMargins left="0.29097222222222224" right="0.2916666666666667" top="0.25763888888888886" bottom="0.33125" header="0.5118055555555555" footer="0.5118055555555555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130" zoomScaleNormal="130" zoomScalePageLayoutView="0" workbookViewId="0" topLeftCell="A1">
      <selection activeCell="H21" sqref="H21"/>
    </sheetView>
  </sheetViews>
  <sheetFormatPr defaultColWidth="11.57421875" defaultRowHeight="12.75"/>
  <cols>
    <col min="1" max="1" width="4.140625" style="42" customWidth="1"/>
    <col min="2" max="2" width="9.8515625" style="43" customWidth="1"/>
    <col min="3" max="3" width="12.57421875" style="42" customWidth="1"/>
    <col min="4" max="4" width="13.28125" style="42" customWidth="1"/>
    <col min="5" max="5" width="11.57421875" style="42" customWidth="1"/>
    <col min="6" max="6" width="18.00390625" style="42" customWidth="1"/>
    <col min="7" max="16384" width="11.57421875" style="42" customWidth="1"/>
  </cols>
  <sheetData>
    <row r="1" spans="3:4" ht="12">
      <c r="C1" s="44"/>
      <c r="D1" s="44"/>
    </row>
    <row r="2" spans="1:4" ht="12">
      <c r="A2" s="49" t="s">
        <v>105</v>
      </c>
      <c r="B2" s="50" t="s">
        <v>73</v>
      </c>
      <c r="C2" s="51" t="s">
        <v>5</v>
      </c>
      <c r="D2" s="51" t="s">
        <v>6</v>
      </c>
    </row>
    <row r="3" spans="1:4" ht="12">
      <c r="A3" s="45" t="s">
        <v>106</v>
      </c>
      <c r="B3" s="46" t="s">
        <v>104</v>
      </c>
      <c r="C3" s="47">
        <f>'Pakiet 9'!G5</f>
        <v>0</v>
      </c>
      <c r="D3" s="47">
        <f>'Pakiet 9'!I5</f>
        <v>0</v>
      </c>
    </row>
    <row r="4" spans="1:4" ht="12">
      <c r="A4" s="45" t="s">
        <v>107</v>
      </c>
      <c r="B4" s="46" t="s">
        <v>74</v>
      </c>
      <c r="C4" s="48" t="e">
        <f>#REF!</f>
        <v>#REF!</v>
      </c>
      <c r="D4" s="48" t="e">
        <f>#REF!</f>
        <v>#REF!</v>
      </c>
    </row>
    <row r="5" spans="1:4" ht="12">
      <c r="A5" s="45" t="s">
        <v>108</v>
      </c>
      <c r="B5" s="46" t="s">
        <v>75</v>
      </c>
      <c r="C5" s="48" t="e">
        <f>#REF!</f>
        <v>#REF!</v>
      </c>
      <c r="D5" s="48" t="e">
        <f>#REF!</f>
        <v>#REF!</v>
      </c>
    </row>
    <row r="6" spans="1:4" ht="12">
      <c r="A6" s="45" t="s">
        <v>109</v>
      </c>
      <c r="B6" s="46" t="s">
        <v>102</v>
      </c>
      <c r="C6" s="48" t="e">
        <f>#REF!</f>
        <v>#REF!</v>
      </c>
      <c r="D6" s="48" t="e">
        <f>#REF!</f>
        <v>#REF!</v>
      </c>
    </row>
    <row r="7" spans="1:4" ht="12">
      <c r="A7" s="45" t="s">
        <v>110</v>
      </c>
      <c r="B7" s="46" t="s">
        <v>76</v>
      </c>
      <c r="C7" s="48" t="e">
        <f>#REF!</f>
        <v>#REF!</v>
      </c>
      <c r="D7" s="48" t="e">
        <f>#REF!</f>
        <v>#REF!</v>
      </c>
    </row>
    <row r="8" spans="1:4" ht="12">
      <c r="A8" s="45" t="s">
        <v>111</v>
      </c>
      <c r="B8" s="46" t="s">
        <v>77</v>
      </c>
      <c r="C8" s="48">
        <f>'Pakiet 12'!G3</f>
        <v>0</v>
      </c>
      <c r="D8" s="48">
        <f>'Pakiet 12'!I3</f>
        <v>0</v>
      </c>
    </row>
    <row r="9" spans="1:4" ht="12">
      <c r="A9" s="45" t="s">
        <v>112</v>
      </c>
      <c r="B9" s="46" t="s">
        <v>78</v>
      </c>
      <c r="C9" s="48">
        <f>'Pakiet 12'!G4</f>
        <v>0</v>
      </c>
      <c r="D9" s="48">
        <f>'Pakiet 12'!I4</f>
        <v>0</v>
      </c>
    </row>
    <row r="10" spans="1:4" ht="12">
      <c r="A10" s="45" t="s">
        <v>113</v>
      </c>
      <c r="B10" s="46" t="s">
        <v>79</v>
      </c>
      <c r="C10" s="48">
        <f>'Pakiet 12'!G5</f>
        <v>0</v>
      </c>
      <c r="D10" s="48">
        <f>'Pakiet 12'!I5</f>
        <v>0</v>
      </c>
    </row>
    <row r="11" spans="1:4" ht="12">
      <c r="A11" s="45" t="s">
        <v>114</v>
      </c>
      <c r="B11" s="46" t="s">
        <v>80</v>
      </c>
      <c r="C11" s="48">
        <f>'Pakiet 12'!G6</f>
        <v>0</v>
      </c>
      <c r="D11" s="48">
        <f>'Pakiet 12'!I6</f>
        <v>0</v>
      </c>
    </row>
    <row r="12" spans="1:4" ht="12">
      <c r="A12" s="45" t="s">
        <v>115</v>
      </c>
      <c r="B12" s="46" t="s">
        <v>81</v>
      </c>
      <c r="C12" s="48">
        <f>'Pakiet 12'!G7</f>
        <v>0</v>
      </c>
      <c r="D12" s="48">
        <f>'Pakiet 12'!I7</f>
        <v>0</v>
      </c>
    </row>
    <row r="13" spans="1:4" ht="12">
      <c r="A13" s="45" t="s">
        <v>116</v>
      </c>
      <c r="B13" s="46" t="s">
        <v>82</v>
      </c>
      <c r="C13" s="48">
        <f>'Pakiet 12'!G8</f>
        <v>0</v>
      </c>
      <c r="D13" s="48">
        <f>'Pakiet 12'!I8</f>
        <v>0</v>
      </c>
    </row>
    <row r="14" spans="1:4" ht="12">
      <c r="A14" s="45" t="s">
        <v>117</v>
      </c>
      <c r="B14" s="46" t="s">
        <v>83</v>
      </c>
      <c r="C14" s="48">
        <f>'Pakiet 12'!G9</f>
        <v>0</v>
      </c>
      <c r="D14" s="48">
        <f>'Pakiet 12'!I9</f>
        <v>0</v>
      </c>
    </row>
    <row r="15" spans="1:4" ht="12">
      <c r="A15" s="45" t="s">
        <v>118</v>
      </c>
      <c r="B15" s="46" t="s">
        <v>84</v>
      </c>
      <c r="C15" s="48">
        <f>'Pakiet 12'!G10</f>
        <v>0</v>
      </c>
      <c r="D15" s="48">
        <f>'Pakiet 12'!I10</f>
        <v>0</v>
      </c>
    </row>
    <row r="16" spans="1:4" ht="12">
      <c r="A16" s="45" t="s">
        <v>119</v>
      </c>
      <c r="B16" s="46" t="s">
        <v>85</v>
      </c>
      <c r="C16" s="48">
        <f>'Pakiet 12'!G11</f>
        <v>0</v>
      </c>
      <c r="D16" s="48">
        <f>'Pakiet 12'!I11</f>
        <v>0</v>
      </c>
    </row>
    <row r="17" spans="1:4" ht="12">
      <c r="A17" s="45" t="s">
        <v>120</v>
      </c>
      <c r="B17" s="46" t="s">
        <v>86</v>
      </c>
      <c r="C17" s="48">
        <f>'Pakiet 12'!G12</f>
        <v>0</v>
      </c>
      <c r="D17" s="48">
        <f>'Pakiet 12'!I12</f>
        <v>0</v>
      </c>
    </row>
    <row r="18" spans="1:4" ht="12">
      <c r="A18" s="45" t="s">
        <v>121</v>
      </c>
      <c r="B18" s="46" t="s">
        <v>87</v>
      </c>
      <c r="C18" s="48">
        <f>'Pakiet 12'!G13</f>
        <v>0</v>
      </c>
      <c r="D18" s="48">
        <f>'Pakiet 12'!I13</f>
        <v>0</v>
      </c>
    </row>
    <row r="19" spans="1:4" ht="12">
      <c r="A19" s="45" t="s">
        <v>122</v>
      </c>
      <c r="B19" s="46" t="s">
        <v>88</v>
      </c>
      <c r="C19" s="48">
        <f>'Pakiet 12'!G14</f>
        <v>0</v>
      </c>
      <c r="D19" s="48">
        <f>'Pakiet 12'!I14</f>
        <v>0</v>
      </c>
    </row>
    <row r="20" spans="1:4" ht="12">
      <c r="A20" s="45" t="s">
        <v>123</v>
      </c>
      <c r="B20" s="46" t="s">
        <v>89</v>
      </c>
      <c r="C20" s="48">
        <f>'Pakiet 12'!G15</f>
        <v>0</v>
      </c>
      <c r="D20" s="48">
        <f>'Pakiet 12'!I15</f>
        <v>0</v>
      </c>
    </row>
    <row r="21" spans="1:4" ht="12">
      <c r="A21" s="45" t="s">
        <v>124</v>
      </c>
      <c r="B21" s="46" t="s">
        <v>90</v>
      </c>
      <c r="C21" s="48">
        <f>'Pakiet 12'!G16</f>
        <v>0</v>
      </c>
      <c r="D21" s="48">
        <f>'Pakiet 12'!I16</f>
        <v>0</v>
      </c>
    </row>
    <row r="22" spans="1:4" ht="12">
      <c r="A22" s="45" t="s">
        <v>125</v>
      </c>
      <c r="B22" s="46" t="s">
        <v>91</v>
      </c>
      <c r="C22" s="48">
        <f>'Pakiet 12'!G17</f>
        <v>0</v>
      </c>
      <c r="D22" s="48">
        <f>'Pakiet 12'!I17</f>
        <v>0</v>
      </c>
    </row>
    <row r="23" spans="1:4" ht="12">
      <c r="A23" s="45" t="s">
        <v>126</v>
      </c>
      <c r="B23" s="46" t="s">
        <v>92</v>
      </c>
      <c r="C23" s="48">
        <f>'Pakiet 12'!G18</f>
        <v>0</v>
      </c>
      <c r="D23" s="48">
        <f>'Pakiet 12'!I18</f>
        <v>0</v>
      </c>
    </row>
    <row r="24" spans="1:4" ht="12">
      <c r="A24" s="45" t="s">
        <v>127</v>
      </c>
      <c r="B24" s="46" t="s">
        <v>93</v>
      </c>
      <c r="C24" s="48">
        <f>'Pakiet 12'!G19</f>
        <v>0</v>
      </c>
      <c r="D24" s="48">
        <f>'Pakiet 12'!I19</f>
        <v>0</v>
      </c>
    </row>
    <row r="25" spans="1:4" ht="12">
      <c r="A25" s="45" t="s">
        <v>128</v>
      </c>
      <c r="B25" s="46" t="s">
        <v>94</v>
      </c>
      <c r="C25" s="48">
        <f>'Pakiet 12'!G20</f>
        <v>0</v>
      </c>
      <c r="D25" s="48">
        <f>'Pakiet 12'!I20</f>
        <v>0</v>
      </c>
    </row>
    <row r="26" spans="1:4" ht="12">
      <c r="A26" s="49"/>
      <c r="B26" s="52" t="s">
        <v>10</v>
      </c>
      <c r="C26" s="53" t="e">
        <f>SUM(C3:C25)</f>
        <v>#REF!</v>
      </c>
      <c r="D26" s="53" t="e">
        <f>SUM(D3:D25)</f>
        <v>#REF!</v>
      </c>
    </row>
  </sheetData>
  <sheetProtection selectLockedCells="1" selectUnlockedCells="1"/>
  <printOptions/>
  <pageMargins left="0.34930555555555554" right="0.42986111111111114" top="0.5458333333333334" bottom="0.5451388888888888" header="0.28055555555555556" footer="0.2798611111111111"/>
  <pageSetup fitToHeight="1" fitToWidth="1" horizontalDpi="300" verticalDpi="300" orientation="portrait" paperSize="9" scale="91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Katarzyna Lechowska</cp:lastModifiedBy>
  <cp:lastPrinted>2018-03-27T12:14:10Z</cp:lastPrinted>
  <dcterms:created xsi:type="dcterms:W3CDTF">2017-10-13T07:04:15Z</dcterms:created>
  <dcterms:modified xsi:type="dcterms:W3CDTF">2018-03-27T12:14:14Z</dcterms:modified>
  <cp:category/>
  <cp:version/>
  <cp:contentType/>
  <cp:contentStatus/>
</cp:coreProperties>
</file>