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akiet 3" sheetId="1" r:id="rId1"/>
    <sheet name="Pakiet 4" sheetId="2" r:id="rId2"/>
    <sheet name="Pakiet 5" sheetId="3" r:id="rId3"/>
  </sheets>
  <definedNames/>
  <calcPr fullCalcOnLoad="1"/>
</workbook>
</file>

<file path=xl/sharedStrings.xml><?xml version="1.0" encoding="utf-8"?>
<sst xmlns="http://schemas.openxmlformats.org/spreadsheetml/2006/main" count="213" uniqueCount="158">
  <si>
    <t xml:space="preserve">Pakiet Nr 3. Odczynniki dzierżawionej  zintegrowanej platformyARCHITECT do badań immunochemicznych do wykonywania badań pilnych </t>
  </si>
  <si>
    <t>Lp.</t>
  </si>
  <si>
    <t>Nazwa towaru</t>
  </si>
  <si>
    <t>potrzeby USK</t>
  </si>
  <si>
    <t>potrzeby Kl.Onkohematologii Dz.</t>
  </si>
  <si>
    <t>Ilosć testów na 8m-c</t>
  </si>
  <si>
    <t xml:space="preserve"> testów w op.</t>
  </si>
  <si>
    <t>J.M.</t>
  </si>
  <si>
    <t>E/F</t>
  </si>
  <si>
    <t>Ilość op. na 8 m-c</t>
  </si>
  <si>
    <t>Cena Netto op.</t>
  </si>
  <si>
    <t>Cena Brutto op.</t>
  </si>
  <si>
    <t>Wartość netto</t>
  </si>
  <si>
    <t>VAT</t>
  </si>
  <si>
    <t>Wartość Brutto</t>
  </si>
  <si>
    <t>Producent</t>
  </si>
  <si>
    <t>Nr Katalog.</t>
  </si>
  <si>
    <t>Nazwa towary zgodna z fakturą</t>
  </si>
  <si>
    <t>45.</t>
  </si>
  <si>
    <t xml:space="preserve">Białko całkowite </t>
  </si>
  <si>
    <t>op</t>
  </si>
  <si>
    <t>46.</t>
  </si>
  <si>
    <t xml:space="preserve">Białko w moczu </t>
  </si>
  <si>
    <t>48.</t>
  </si>
  <si>
    <t xml:space="preserve">ALAT </t>
  </si>
  <si>
    <t>51.</t>
  </si>
  <si>
    <t xml:space="preserve">GGTP </t>
  </si>
  <si>
    <t>57.</t>
  </si>
  <si>
    <t xml:space="preserve">Etanol </t>
  </si>
  <si>
    <t>62.</t>
  </si>
  <si>
    <t xml:space="preserve">CRP ultraczułe </t>
  </si>
  <si>
    <t>66.</t>
  </si>
  <si>
    <t xml:space="preserve">Wapń całkowity </t>
  </si>
  <si>
    <t>67.</t>
  </si>
  <si>
    <t xml:space="preserve">Magnez </t>
  </si>
  <si>
    <t>123.</t>
  </si>
  <si>
    <t>Wymiennik jonowy LC141</t>
  </si>
  <si>
    <t>szt</t>
  </si>
  <si>
    <t>Razem</t>
  </si>
  <si>
    <t>Warunki graniczne</t>
  </si>
  <si>
    <t>Spełnienie warunków:</t>
  </si>
  <si>
    <t>Parametry oferowane</t>
  </si>
  <si>
    <t>Zintegrowany system biochemiczno-immunochemiczny do wykonania oznaczeń pilnych, wyposażony w podajnik próbek, umożliwiający aspierację materiału do badań biochemicznych i immunochemicznych z tej samej próbki, bez konieczności manualnego przenoszenia próbek między modułem biochemicznym i immunochemicaznym, i zarządzany z jednego stanowiska operatorkiego wraz z analizatorem zastępczym dla oznaczeń troponiny oraz leków immunosupresyjnych, pracującym na tych samych odczynnikach.</t>
  </si>
  <si>
    <t>Praca analizatorów podstawowego i zastępczego na identycznych odczynnikach reakcyjnych,  kalibratorach, materiałach kontrolnych i materiałach  zużywalnych</t>
  </si>
  <si>
    <t>Ilość miejsc próbkowych do załadowania zintegrowanego systemu jednorazowo min. 160</t>
  </si>
  <si>
    <t>Możliwość wykonania oznaczeń w różnych  rodzajach materiałów biologicznych ( surowica, osocze, mocz, PMR, hemolizat ) z różnego rodzaju probówek pierwotnych i wtórnych</t>
  </si>
  <si>
    <t>Możliwość wykonywania na analizatorach wszystkich badań immunochemicznych i biochemicznych  określonych w formularzu cenowym</t>
  </si>
  <si>
    <t>Analizatory wyposażone w detektor skrzepu i mikro- skrzepu w próbce badanej oraz piany w odczynnikach i próbkach</t>
  </si>
  <si>
    <t>Możliwość dostawiania próbek w czasie pracy  rutynowej bez jej przerywania</t>
  </si>
  <si>
    <t>Swobodny dostęp do próbek ( po rozpipetowaniu ) w trakcie pracy</t>
  </si>
  <si>
    <t>Jeden rodzaj statywów dla probówek badanych,  kalibratorów, kontroli oraz próbek o różnej objętości ( także dla probówek pediatrycznych )</t>
  </si>
  <si>
    <t>Materiał badany i odczynniki identyfikowane za  pomocą kodów kreskowych</t>
  </si>
  <si>
    <t>Odczynniki chłodzone na pokładzie modułów biochemicznego i immunochemicznego systemów zintegrowanych oraz aparatu zapasowego w zakresie temperatur od 2 stopni C do 12 stopni C</t>
  </si>
  <si>
    <t>Możliwość automatycznego rozcieńczania,  powtarzania analizy po przekroczeniu zakresu  liniowości</t>
  </si>
  <si>
    <t>Wbudowany system kontroli jakości: graficzna i  liczbowa prezentacja wyników kontroli jakości, możliwość wprowadzenia reguł Westgarda,  archiwizacja wyników kontroli jakości z możliwością  wydruku</t>
  </si>
  <si>
    <t>Automatyczne monitorowanie poziomu odczynników, materiałów zużywalnych, odpadów stałych i płynnych</t>
  </si>
  <si>
    <t>Instrukcje obsługi w języku polskim</t>
  </si>
  <si>
    <t xml:space="preserve">Wykonawna zapewni dostęp do oprogramowania zarządzającego procesem wewnątrzlaboratoryjnej kontroli jakości, które umożliwia udział w międzynarodowym programie porównań międzylaboratoryjnych i pochodzi od producenta niezależnych materiałów kontrolnychokreślonych w pkt.3. Oprogramowanie to musi umożliwiać co najmniej:                                                           *analizę metody z wyliczeniem SD, CV, TE                                        * analizę wykresu roboczego z wykonaniem co najmniej krzywej L-J i krzywej obciążenia                                                                              * możliwość dokumentacji wewnętrznego procesu kontroli jakości dla materiałów kontrolnych dowolnego producenta                  * możliwość bezpośredniego przesłania wyników badań kontroli jakości z LIS na konto użytkownika  </t>
  </si>
  <si>
    <t>Możliwość tworzenia raportów czynności  konserwacyjnych</t>
  </si>
  <si>
    <t>Możliwość prezentacji na ekranie aktualnego stanu próbki badanej ( oczekuje na badanie, jest w trakcie  badania, przewidywany czas ukończenia badania )</t>
  </si>
  <si>
    <t>Wykonawca dostarczy zewnętrzny zestaw komputerowy do podłączenia do LIS użytkownika</t>
  </si>
  <si>
    <t>Podłączenie systemu immunochemiczno-biochemicznego, dwustronnej transmisji danych- do LIS Zamawiającego na koszt Wykonawcy</t>
  </si>
  <si>
    <t>Świadectwo CE dla oferowanych analizatorów oraz odczynników</t>
  </si>
  <si>
    <t>Bezpłatny serwis analizatorów z czasem reakcji 24 godz. od zgłoszenia awarii przez zamawiającego, a w przypadku nieskutecznej naprawy wymiana  analizatora w ciągu 72 godz.</t>
  </si>
  <si>
    <t xml:space="preserve">Instalacja analizatorów oraz przeszkolenie personelu w zakresie użytkowania urządzenia </t>
  </si>
  <si>
    <t>II. Graniczne minimalne parametry dla modułu biochemicznego</t>
  </si>
  <si>
    <t>Wydajność części biochemicznej min.  400 testów fotometrycznych i 400 oznaczeń jonów na godz.</t>
  </si>
  <si>
    <t>Analiza w fazie ciekłej</t>
  </si>
  <si>
    <t>Możliwość oceny stopnia interferencji (hemolizy,lipemii bilirubinemii), mających wpływ na wartość wyniku</t>
  </si>
  <si>
    <t>Możliwość równoczesnego umieszczenia minimum 45 rodzajów odczynników na pokładzie (również tego samego typu np. nowe opakowanie już będącego na pokładzie odczynnika</t>
  </si>
  <si>
    <t>W analizatorze biochemicznym zastosowanie kuwet kwarcowych wielokrotnego użytku, bez konieczności  wymiany przez cały okres trwania kontraktu - potwierdzone zapisem w instrukcji obsługi analizatora</t>
  </si>
  <si>
    <t>III. Graniczne minimalne parametry dla zestawu analizatorów immunochemicznych</t>
  </si>
  <si>
    <t>Analizatory immunochemiczne wykorzystujące metodę chemiluminescencji</t>
  </si>
  <si>
    <t>Łącznie minimum 45 pozycji odczynnikowych w  zaoferowanych analizatorach immunochemicznych</t>
  </si>
  <si>
    <t>Wydajność immunochemiczna zaoferowanego zestawu analizatorów 300 oznaczeń na godzinę</t>
  </si>
  <si>
    <t>Wszystkie oferowane odczynniki i kalibratory  do badań immunochemicznych w stanie płynnym  gotowe do natychmiastowego użycia</t>
  </si>
  <si>
    <t>IV. Wyposażenie dodatkowe analizatora</t>
  </si>
  <si>
    <t>Analizatory wyposażone w drukarkę dającą możliwość bezpośredniego wydruku, skaner kodów kreskowych, komputer, monitor, klawiaturę</t>
  </si>
  <si>
    <t>Zabezpieczenie pracy w UPS</t>
  </si>
  <si>
    <t>Dostawa odpowiedniej stacji uzdatniania wody(jeśli  konieczna do pracy analizatorów )</t>
  </si>
  <si>
    <t>W przypadku awarii aparatury diagnostycznej  zapewnienie ciągłości wykonywania badań na koszt  wykonawcy lub wstawienie aparatu zastępczego</t>
  </si>
  <si>
    <t>Zapewnienie przez wykonawcę udziału w międzynarodowych programach kontroli jakości badań stanowiących przedmiot zamówienia przez okres trwania umowy programy kontroli wybrane przez Zamawiającego ( w zakresie oznaczania hepatowirusów i HIV, monitorowania poziomu leków immunosupresyjnych)</t>
  </si>
  <si>
    <t>Wykonawca dostarczy cieplarkę i wirówkę wysokoobrotową jeśli będą niezbędne do postepowania preanalitycznego w oznaczeniach</t>
  </si>
  <si>
    <t>Wykonawca dostarczy Karty charakterystyki w formie papierowej lub elektronicznej z pierwsza dostawą</t>
  </si>
  <si>
    <t>Odbiór opakowań zgodnie z ustawą</t>
  </si>
  <si>
    <t>Pakiet Nr 4. Odczynniki, kontrole,kalibratory do analizatora własnego AU640 z dzierżawionym  analizatorem AU5811  oraz systemu preanalitycznego i immunodiagnostycznego do badań rutynowych  DXI 600; Automate 1200 dla DDL</t>
  </si>
  <si>
    <t>L.p.</t>
  </si>
  <si>
    <t>Razem do końca umowy</t>
  </si>
  <si>
    <t>il. W op.</t>
  </si>
  <si>
    <t>Cena netto za op.</t>
  </si>
  <si>
    <t>Cena brutto za op.</t>
  </si>
  <si>
    <t>1.</t>
  </si>
  <si>
    <t>test</t>
  </si>
  <si>
    <t>17.</t>
  </si>
  <si>
    <t>18.</t>
  </si>
  <si>
    <t xml:space="preserve">Żelazo </t>
  </si>
  <si>
    <t>19.</t>
  </si>
  <si>
    <t xml:space="preserve">UIBC </t>
  </si>
  <si>
    <t>27.</t>
  </si>
  <si>
    <t xml:space="preserve">Amylaza </t>
  </si>
  <si>
    <t>32.</t>
  </si>
  <si>
    <t xml:space="preserve">C3 </t>
  </si>
  <si>
    <t>33.</t>
  </si>
  <si>
    <t xml:space="preserve">C4 </t>
  </si>
  <si>
    <t>35.</t>
  </si>
  <si>
    <t xml:space="preserve">IgG </t>
  </si>
  <si>
    <t>36.</t>
  </si>
  <si>
    <t xml:space="preserve">IgM </t>
  </si>
  <si>
    <t>39.</t>
  </si>
  <si>
    <t xml:space="preserve">Transferyna </t>
  </si>
  <si>
    <t>40.</t>
  </si>
  <si>
    <t xml:space="preserve">Ferrytyna </t>
  </si>
  <si>
    <t>ISE Mid Standard</t>
  </si>
  <si>
    <t>47.</t>
  </si>
  <si>
    <t>ISE Buffer</t>
  </si>
  <si>
    <t>wymiennik jonowy LC114</t>
  </si>
  <si>
    <t>RAZEM</t>
  </si>
  <si>
    <t>Warunki graniczne:</t>
  </si>
  <si>
    <t>Wykonawca musi zaoferować wszystkie odczynniki biochemiczne pakowane w butelki pasujące do komór odczynnikowychAU 640.</t>
  </si>
  <si>
    <t>3.</t>
  </si>
  <si>
    <t>Wszystkie zaoferowane odczynniki biochemiczne muszą mieć aplikacje walidowane na analizatorach  AU 640</t>
  </si>
  <si>
    <t>4.</t>
  </si>
  <si>
    <t>Oferent musi zaoferować materiały kalibracyjne i kontrolne do wszystkich wymienionych rodzajów oznaczeń.Odczynniki biochemiczne muszą posiadać wartości metrykalne dla analizatorów  AU 640.</t>
  </si>
  <si>
    <t>Ilość oferowanych materiałów kontrolnych musi zapewnić wykonanie codziennej kontroli wszystkich parametrów na co najmniej dwóch poziomach.</t>
  </si>
  <si>
    <t>Wszystkie oferowane odczynniki muszą posiadać znaki CE i karty MSDS; karty charakterystyk dostarczone z pierwszą dostawą</t>
  </si>
  <si>
    <t>Możliwość oznaczenia wszystkich wymienionych w załączniku badań z jednej próbki pierwotnej.</t>
  </si>
  <si>
    <t>Wymagana utylizacja opakowań zgodnie z ustawą</t>
  </si>
  <si>
    <t>Wykonawca zapewni materiał do codziennej kontroli jakości od niezależnego producenta dla oznaczanych parametrów. Oznaczenia immunochemiczne: płynny, 3-poziomowy, mianowany, stabilny po otwarciu w temp. 2-8 °C 14 dni dla większości parametrów, w dostawach jednej serii przez okres co najmniej 14 miesięcy .Oznaczenia biochemiczne: płynny, 3-poziomowy, stabilny po otwarciu w temp. 2-8 °C 14 dni dla większości parametrów, w dostawach jednej serii przez okres co najmniej 18 miesięcy</t>
  </si>
  <si>
    <t>Pakiet Nr 5. Dostawa odczynników i mat. zużywalnych do dzierżawionego analizatora ADVIA CEUTAUR XP do oznaczeń immunochemicznych ( leki, hormony, białka)</t>
  </si>
  <si>
    <t>Cena Netto</t>
  </si>
  <si>
    <t>Cena Brutto</t>
  </si>
  <si>
    <t>Prokalcytonina</t>
  </si>
  <si>
    <t>TSH</t>
  </si>
  <si>
    <t>Wolne T4</t>
  </si>
  <si>
    <t>Wolne T3</t>
  </si>
  <si>
    <t>Witamina D</t>
  </si>
  <si>
    <t>Testy wykonywane metodą chemiluminescencji</t>
  </si>
  <si>
    <t>Pełna automatyzacja analiz</t>
  </si>
  <si>
    <t>Wymienne końcówki do pobierania próbki ( gwarantujące eliminacje efektu przenoszenia, carry over)</t>
  </si>
  <si>
    <t>8.</t>
  </si>
  <si>
    <t>Możliwość wstawienia do aparatu odczynnika bezpośrednio po wyjęciu z lodówki</t>
  </si>
  <si>
    <t>Program kontroli jakości  z możliwością archiwizacji wyników kontroli, przedstawienia wyników w formie graficznej, statystyki.</t>
  </si>
  <si>
    <t>Dwupunktowa rekalibracja</t>
  </si>
  <si>
    <t>Automatyczne rozcieńczanie próbek przekraczających zdefiniowany zakres</t>
  </si>
  <si>
    <t>Monitorowanie zużycia odczynników i materiałów zużywalnych</t>
  </si>
  <si>
    <t>Wykonywanie wszystkich oznaczeń wymienionych w formularzu cenowym na dzierżawionym analizatorze</t>
  </si>
  <si>
    <t>Ilość analiz możliwych do wykonania z 1 próbki/ ilość odczynników na pokładzie analizatora - min. 15</t>
  </si>
  <si>
    <t>Czas do uzyskania pierwszego wyniku - maks. 18 minut dla testów jednostopniowych</t>
  </si>
  <si>
    <t>Pipetowanie próbki przed odczynnikiem - zapobieganie stratom odczynnikowym w przypadku błędu próbki</t>
  </si>
  <si>
    <t>Dostawianie i usuwanie odczynników, próbek i mat. zużywalnych możliwe w każdym czasie - bez konieczności zatrzymania pracy aparatu</t>
  </si>
  <si>
    <t>Możliwość wstawiania różnych typów probówek w jednym podajniku</t>
  </si>
  <si>
    <t>Wykonawca zapewni udział na swój koszt w międzynarodowej kontroli Holta, obejmującej wykonywane oznaczenia cyklosporyny</t>
  </si>
  <si>
    <t xml:space="preserve">Wymagana utylizacja opakowań  zgodnie z ustawą </t>
  </si>
  <si>
    <t>Karty charakterystyki w formie elektronicznej lub papierowej z pierwszą dostawą</t>
  </si>
  <si>
    <t>W przypadku awarii aparatury diagnostycznejlub braku dostawy odczynnika -  zapewnienie ciągłości wykonywania badań na koszt  wykonawcy lub wstawienie aparatu zastępczego</t>
  </si>
  <si>
    <r>
      <t xml:space="preserve">Wykonawca zapewni materiał do codziennej kontroli jakości od niezależnego producenta dla oznaczonych parametrów. </t>
    </r>
    <r>
      <rPr>
        <i/>
        <sz val="9"/>
        <rFont val="Calibri"/>
        <family val="2"/>
      </rPr>
      <t xml:space="preserve">Oznaczenia immunochemiczne: płynny, 3-poziomowy, mianowany, stabilny po otwarciu w temp. 2-8 </t>
    </r>
    <r>
      <rPr>
        <sz val="9"/>
        <rFont val="Calibri"/>
        <family val="2"/>
      </rPr>
      <t xml:space="preserve">°C 14 dni dla większości parametrów, w dostawach jednej serii przez okres co najmniej 14 miesięcy </t>
    </r>
    <r>
      <rPr>
        <i/>
        <sz val="9"/>
        <rFont val="Calibri"/>
        <family val="2"/>
      </rPr>
      <t>Oznaczenia biochemiczne:</t>
    </r>
    <r>
      <rPr>
        <sz val="9"/>
        <rFont val="Calibri"/>
        <family val="2"/>
      </rPr>
      <t xml:space="preserve"> płynny, 3-poziomowy, stabilny po otwarciu w temp. 2-8 °C 14 dni dla większości parametrów, w dostawach jednej serii przez okres co najmniej 18 miesięcy</t>
    </r>
  </si>
  <si>
    <t>Ilosć testów 
na 8 miesięcy</t>
  </si>
  <si>
    <t>Ilość op.  na 8 miesięcy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</si>
</sst>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\ [$zł-415];[Red]\-#,##0.00\ [$zł-415]"/>
    <numFmt numFmtId="166" formatCode="#,##0;\-#,##0"/>
    <numFmt numFmtId="167" formatCode="#,###.00"/>
    <numFmt numFmtId="168" formatCode="#,##0.00&quot; zł&quot;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Calibri"/>
      <family val="2"/>
    </font>
    <font>
      <b/>
      <sz val="10.5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8"/>
      <name val="Calibri"/>
      <family val="2"/>
    </font>
    <font>
      <sz val="10"/>
      <color indexed="20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/>
    </xf>
    <xf numFmtId="0" fontId="23" fillId="24" borderId="11" xfId="0" applyFont="1" applyFill="1" applyBorder="1" applyAlignment="1">
      <alignment/>
    </xf>
    <xf numFmtId="167" fontId="20" fillId="0" borderId="11" xfId="0" applyNumberFormat="1" applyFont="1" applyBorder="1" applyAlignment="1">
      <alignment/>
    </xf>
    <xf numFmtId="167" fontId="20" fillId="0" borderId="11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20" borderId="12" xfId="0" applyFont="1" applyFill="1" applyBorder="1" applyAlignment="1">
      <alignment/>
    </xf>
    <xf numFmtId="0" fontId="25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164" fontId="25" fillId="24" borderId="10" xfId="0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4" fontId="26" fillId="24" borderId="11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4" fontId="27" fillId="0" borderId="12" xfId="0" applyNumberFormat="1" applyFont="1" applyBorder="1" applyAlignment="1">
      <alignment/>
    </xf>
    <xf numFmtId="9" fontId="27" fillId="0" borderId="12" xfId="0" applyNumberFormat="1" applyFont="1" applyBorder="1" applyAlignment="1">
      <alignment/>
    </xf>
    <xf numFmtId="4" fontId="27" fillId="0" borderId="12" xfId="0" applyNumberFormat="1" applyFont="1" applyFill="1" applyBorder="1" applyAlignment="1">
      <alignment/>
    </xf>
    <xf numFmtId="0" fontId="23" fillId="0" borderId="12" xfId="0" applyFont="1" applyBorder="1" applyAlignment="1">
      <alignment horizontal="center"/>
    </xf>
    <xf numFmtId="0" fontId="23" fillId="24" borderId="12" xfId="0" applyFont="1" applyFill="1" applyBorder="1" applyAlignment="1">
      <alignment/>
    </xf>
    <xf numFmtId="0" fontId="23" fillId="0" borderId="12" xfId="0" applyFont="1" applyBorder="1" applyAlignment="1">
      <alignment/>
    </xf>
    <xf numFmtId="4" fontId="23" fillId="0" borderId="12" xfId="0" applyNumberFormat="1" applyFont="1" applyBorder="1" applyAlignment="1">
      <alignment/>
    </xf>
    <xf numFmtId="0" fontId="27" fillId="24" borderId="11" xfId="0" applyFont="1" applyFill="1" applyBorder="1" applyAlignment="1">
      <alignment/>
    </xf>
    <xf numFmtId="0" fontId="25" fillId="20" borderId="12" xfId="0" applyFont="1" applyFill="1" applyBorder="1" applyAlignment="1">
      <alignment horizontal="center" wrapText="1" readingOrder="1"/>
    </xf>
    <xf numFmtId="0" fontId="25" fillId="20" borderId="11" xfId="0" applyFont="1" applyFill="1" applyBorder="1" applyAlignment="1">
      <alignment horizontal="center" wrapText="1"/>
    </xf>
    <xf numFmtId="0" fontId="27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3" fillId="0" borderId="13" xfId="0" applyFont="1" applyBorder="1" applyAlignment="1">
      <alignment/>
    </xf>
    <xf numFmtId="167" fontId="23" fillId="0" borderId="13" xfId="0" applyNumberFormat="1" applyFont="1" applyBorder="1" applyAlignment="1">
      <alignment/>
    </xf>
    <xf numFmtId="167" fontId="20" fillId="0" borderId="13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9" fontId="20" fillId="24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wrapText="1"/>
    </xf>
    <xf numFmtId="166" fontId="22" fillId="0" borderId="12" xfId="0" applyNumberFormat="1" applyFont="1" applyFill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0" fontId="22" fillId="0" borderId="12" xfId="0" applyNumberFormat="1" applyFont="1" applyBorder="1" applyAlignment="1">
      <alignment horizontal="center"/>
    </xf>
    <xf numFmtId="1" fontId="20" fillId="0" borderId="12" xfId="0" applyNumberFormat="1" applyFont="1" applyFill="1" applyBorder="1" applyAlignment="1">
      <alignment horizontal="center"/>
    </xf>
    <xf numFmtId="167" fontId="22" fillId="0" borderId="12" xfId="0" applyNumberFormat="1" applyFont="1" applyFill="1" applyBorder="1" applyAlignment="1">
      <alignment horizontal="center"/>
    </xf>
    <xf numFmtId="167" fontId="22" fillId="0" borderId="12" xfId="0" applyNumberFormat="1" applyFont="1" applyBorder="1" applyAlignment="1">
      <alignment/>
    </xf>
    <xf numFmtId="9" fontId="22" fillId="0" borderId="12" xfId="0" applyNumberFormat="1" applyFont="1" applyBorder="1" applyAlignment="1">
      <alignment horizontal="center"/>
    </xf>
    <xf numFmtId="167" fontId="22" fillId="0" borderId="12" xfId="0" applyNumberFormat="1" applyFont="1" applyBorder="1" applyAlignment="1">
      <alignment horizontal="center"/>
    </xf>
    <xf numFmtId="4" fontId="22" fillId="0" borderId="12" xfId="0" applyNumberFormat="1" applyFont="1" applyFill="1" applyBorder="1" applyAlignment="1">
      <alignment horizontal="center" wrapText="1"/>
    </xf>
    <xf numFmtId="4" fontId="22" fillId="0" borderId="12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22" fillId="0" borderId="12" xfId="0" applyFont="1" applyFill="1" applyBorder="1" applyAlignment="1">
      <alignment horizontal="left" wrapText="1"/>
    </xf>
    <xf numFmtId="3" fontId="22" fillId="0" borderId="12" xfId="0" applyNumberFormat="1" applyFont="1" applyFill="1" applyBorder="1" applyAlignment="1">
      <alignment horizontal="center"/>
    </xf>
    <xf numFmtId="0" fontId="22" fillId="0" borderId="12" xfId="60" applyNumberFormat="1" applyFont="1" applyFill="1" applyBorder="1" applyAlignment="1" applyProtection="1">
      <alignment wrapText="1"/>
      <protection/>
    </xf>
    <xf numFmtId="0" fontId="22" fillId="0" borderId="12" xfId="0" applyFont="1" applyBorder="1" applyAlignment="1">
      <alignment horizontal="left" wrapText="1"/>
    </xf>
    <xf numFmtId="0" fontId="22" fillId="0" borderId="12" xfId="0" applyFont="1" applyBorder="1" applyAlignment="1">
      <alignment wrapText="1"/>
    </xf>
    <xf numFmtId="3" fontId="33" fillId="0" borderId="12" xfId="6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3" fontId="33" fillId="0" borderId="10" xfId="60" applyNumberFormat="1" applyFont="1" applyFill="1" applyBorder="1" applyAlignment="1" applyProtection="1">
      <alignment horizontal="center"/>
      <protection/>
    </xf>
    <xf numFmtId="3" fontId="22" fillId="0" borderId="10" xfId="0" applyNumberFormat="1" applyFont="1" applyFill="1" applyBorder="1" applyAlignment="1">
      <alignment horizontal="center"/>
    </xf>
    <xf numFmtId="166" fontId="22" fillId="0" borderId="10" xfId="0" applyNumberFormat="1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167" fontId="22" fillId="0" borderId="10" xfId="0" applyNumberFormat="1" applyFont="1" applyFill="1" applyBorder="1" applyAlignment="1">
      <alignment horizontal="center"/>
    </xf>
    <xf numFmtId="167" fontId="22" fillId="0" borderId="10" xfId="0" applyNumberFormat="1" applyFont="1" applyBorder="1" applyAlignment="1">
      <alignment/>
    </xf>
    <xf numFmtId="9" fontId="22" fillId="0" borderId="10" xfId="0" applyNumberFormat="1" applyFont="1" applyBorder="1" applyAlignment="1">
      <alignment horizontal="center"/>
    </xf>
    <xf numFmtId="167" fontId="22" fillId="0" borderId="10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wrapText="1"/>
    </xf>
    <xf numFmtId="3" fontId="33" fillId="0" borderId="15" xfId="60" applyNumberFormat="1" applyFont="1" applyFill="1" applyBorder="1" applyAlignment="1" applyProtection="1">
      <alignment horizontal="center"/>
      <protection/>
    </xf>
    <xf numFmtId="3" fontId="22" fillId="0" borderId="15" xfId="0" applyNumberFormat="1" applyFont="1" applyFill="1" applyBorder="1" applyAlignment="1">
      <alignment horizontal="center"/>
    </xf>
    <xf numFmtId="166" fontId="22" fillId="0" borderId="15" xfId="0" applyNumberFormat="1" applyFont="1" applyFill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67" fontId="22" fillId="0" borderId="15" xfId="0" applyNumberFormat="1" applyFont="1" applyFill="1" applyBorder="1" applyAlignment="1">
      <alignment horizontal="center"/>
    </xf>
    <xf numFmtId="167" fontId="22" fillId="0" borderId="15" xfId="0" applyNumberFormat="1" applyFont="1" applyBorder="1" applyAlignment="1">
      <alignment/>
    </xf>
    <xf numFmtId="9" fontId="22" fillId="0" borderId="15" xfId="0" applyNumberFormat="1" applyFont="1" applyBorder="1" applyAlignment="1">
      <alignment horizontal="center"/>
    </xf>
    <xf numFmtId="167" fontId="22" fillId="0" borderId="15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8" fontId="27" fillId="0" borderId="0" xfId="0" applyNumberFormat="1" applyFont="1" applyAlignment="1">
      <alignment/>
    </xf>
    <xf numFmtId="0" fontId="20" fillId="20" borderId="12" xfId="0" applyFont="1" applyFill="1" applyBorder="1" applyAlignment="1">
      <alignment horizontal="left" wrapText="1"/>
    </xf>
    <xf numFmtId="0" fontId="22" fillId="20" borderId="12" xfId="0" applyFont="1" applyFill="1" applyBorder="1" applyAlignment="1">
      <alignment horizontal="center"/>
    </xf>
    <xf numFmtId="0" fontId="22" fillId="0" borderId="12" xfId="0" applyFont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24" borderId="14" xfId="0" applyFont="1" applyFill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/>
    </xf>
    <xf numFmtId="4" fontId="22" fillId="0" borderId="17" xfId="0" applyNumberFormat="1" applyFont="1" applyFill="1" applyBorder="1" applyAlignment="1">
      <alignment horizontal="center" wrapText="1"/>
    </xf>
    <xf numFmtId="4" fontId="22" fillId="0" borderId="17" xfId="0" applyNumberFormat="1" applyFont="1" applyBorder="1" applyAlignment="1">
      <alignment/>
    </xf>
    <xf numFmtId="0" fontId="20" fillId="24" borderId="15" xfId="0" applyFont="1" applyFill="1" applyBorder="1" applyAlignment="1">
      <alignment horizontal="center" vertical="center" wrapText="1"/>
    </xf>
    <xf numFmtId="4" fontId="20" fillId="24" borderId="15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8" fillId="20" borderId="11" xfId="0" applyFont="1" applyFill="1" applyBorder="1" applyAlignment="1">
      <alignment horizontal="center" vertical="center" readingOrder="1"/>
    </xf>
    <xf numFmtId="0" fontId="29" fillId="0" borderId="11" xfId="0" applyFont="1" applyBorder="1" applyAlignment="1">
      <alignment horizontal="center" vertical="center" wrapText="1" readingOrder="1"/>
    </xf>
    <xf numFmtId="0" fontId="30" fillId="0" borderId="11" xfId="0" applyFont="1" applyBorder="1" applyAlignment="1">
      <alignment horizontal="center" vertical="center" wrapText="1" readingOrder="1"/>
    </xf>
    <xf numFmtId="0" fontId="30" fillId="0" borderId="18" xfId="0" applyFont="1" applyBorder="1" applyAlignment="1">
      <alignment vertical="center" wrapText="1" readingOrder="1"/>
    </xf>
    <xf numFmtId="0" fontId="30" fillId="0" borderId="19" xfId="0" applyFont="1" applyBorder="1" applyAlignment="1">
      <alignment vertical="center" wrapText="1" readingOrder="1"/>
    </xf>
    <xf numFmtId="0" fontId="30" fillId="0" borderId="20" xfId="0" applyFont="1" applyBorder="1" applyAlignment="1">
      <alignment vertical="center" wrapText="1" readingOrder="1"/>
    </xf>
    <xf numFmtId="0" fontId="26" fillId="0" borderId="11" xfId="0" applyFont="1" applyBorder="1" applyAlignment="1">
      <alignment horizontal="center" vertical="center" wrapText="1" readingOrder="1"/>
    </xf>
    <xf numFmtId="0" fontId="32" fillId="0" borderId="11" xfId="0" applyFont="1" applyBorder="1" applyAlignment="1">
      <alignment horizontal="center" vertical="center" wrapText="1" readingOrder="1"/>
    </xf>
    <xf numFmtId="0" fontId="32" fillId="25" borderId="12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2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3" fontId="29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34" fillId="24" borderId="12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64" fontId="34" fillId="24" borderId="12" xfId="0" applyNumberFormat="1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wrapText="1"/>
    </xf>
    <xf numFmtId="0" fontId="32" fillId="0" borderId="12" xfId="0" applyFont="1" applyBorder="1" applyAlignment="1">
      <alignment horizontal="center" wrapText="1"/>
    </xf>
    <xf numFmtId="3" fontId="32" fillId="0" borderId="12" xfId="0" applyNumberFormat="1" applyFont="1" applyFill="1" applyBorder="1" applyAlignment="1">
      <alignment horizontal="center"/>
    </xf>
    <xf numFmtId="3" fontId="32" fillId="2" borderId="12" xfId="0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167" fontId="32" fillId="0" borderId="12" xfId="0" applyNumberFormat="1" applyFont="1" applyBorder="1" applyAlignment="1">
      <alignment/>
    </xf>
    <xf numFmtId="9" fontId="32" fillId="0" borderId="12" xfId="0" applyNumberFormat="1" applyFont="1" applyBorder="1" applyAlignment="1">
      <alignment horizontal="center"/>
    </xf>
    <xf numFmtId="4" fontId="32" fillId="0" borderId="12" xfId="0" applyNumberFormat="1" applyFont="1" applyBorder="1" applyAlignment="1">
      <alignment/>
    </xf>
    <xf numFmtId="167" fontId="32" fillId="0" borderId="12" xfId="0" applyNumberFormat="1" applyFont="1" applyFill="1" applyBorder="1" applyAlignment="1">
      <alignment/>
    </xf>
    <xf numFmtId="0" fontId="32" fillId="0" borderId="12" xfId="0" applyFont="1" applyBorder="1" applyAlignment="1">
      <alignment horizontal="center"/>
    </xf>
    <xf numFmtId="0" fontId="25" fillId="0" borderId="12" xfId="0" applyFont="1" applyFill="1" applyBorder="1" applyAlignment="1">
      <alignment/>
    </xf>
    <xf numFmtId="0" fontId="34" fillId="0" borderId="12" xfId="0" applyFont="1" applyBorder="1" applyAlignment="1">
      <alignment horizontal="center" wrapText="1"/>
    </xf>
    <xf numFmtId="3" fontId="29" fillId="0" borderId="12" xfId="0" applyNumberFormat="1" applyFont="1" applyBorder="1" applyAlignment="1">
      <alignment horizontal="center"/>
    </xf>
    <xf numFmtId="3" fontId="29" fillId="0" borderId="12" xfId="0" applyNumberFormat="1" applyFont="1" applyFill="1" applyBorder="1" applyAlignment="1">
      <alignment horizontal="center" wrapText="1"/>
    </xf>
    <xf numFmtId="0" fontId="29" fillId="0" borderId="12" xfId="0" applyFont="1" applyBorder="1" applyAlignment="1">
      <alignment horizontal="center"/>
    </xf>
    <xf numFmtId="167" fontId="34" fillId="0" borderId="12" xfId="0" applyNumberFormat="1" applyFont="1" applyBorder="1" applyAlignment="1">
      <alignment/>
    </xf>
    <xf numFmtId="165" fontId="34" fillId="0" borderId="12" xfId="0" applyNumberFormat="1" applyFont="1" applyBorder="1" applyAlignment="1">
      <alignment/>
    </xf>
    <xf numFmtId="0" fontId="29" fillId="20" borderId="12" xfId="0" applyFont="1" applyFill="1" applyBorder="1" applyAlignment="1">
      <alignment/>
    </xf>
    <xf numFmtId="0" fontId="28" fillId="20" borderId="12" xfId="0" applyFont="1" applyFill="1" applyBorder="1" applyAlignment="1">
      <alignment horizontal="center" vertical="center"/>
    </xf>
    <xf numFmtId="0" fontId="25" fillId="20" borderId="12" xfId="0" applyFont="1" applyFill="1" applyBorder="1" applyAlignment="1">
      <alignment wrapText="1"/>
    </xf>
    <xf numFmtId="0" fontId="29" fillId="2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 horizontal="left" vertical="top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3" fontId="30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3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zoomScalePageLayoutView="0" workbookViewId="0" topLeftCell="A43">
      <selection activeCell="I2" sqref="I2"/>
    </sheetView>
  </sheetViews>
  <sheetFormatPr defaultColWidth="9.140625" defaultRowHeight="15"/>
  <cols>
    <col min="1" max="1" width="5.57421875" style="1" customWidth="1"/>
    <col min="2" max="2" width="18.57421875" style="1" customWidth="1"/>
    <col min="3" max="4" width="0" style="1" hidden="1" customWidth="1"/>
    <col min="5" max="5" width="7.7109375" style="1" customWidth="1"/>
    <col min="6" max="6" width="0" style="1" hidden="1" customWidth="1"/>
    <col min="7" max="7" width="6.421875" style="2" customWidth="1"/>
    <col min="8" max="8" width="0" style="1" hidden="1" customWidth="1"/>
    <col min="9" max="9" width="8.57421875" style="2" customWidth="1"/>
    <col min="10" max="10" width="9.421875" style="1" customWidth="1"/>
    <col min="11" max="11" width="9.00390625" style="1" customWidth="1"/>
    <col min="12" max="12" width="9.8515625" style="1" customWidth="1"/>
    <col min="13" max="13" width="7.7109375" style="1" customWidth="1"/>
    <col min="14" max="14" width="9.140625" style="1" customWidth="1"/>
    <col min="15" max="15" width="9.28125" style="1" customWidth="1"/>
    <col min="16" max="16" width="9.57421875" style="1" customWidth="1"/>
    <col min="17" max="17" width="12.00390625" style="1" customWidth="1"/>
    <col min="18" max="254" width="9.00390625" style="1" customWidth="1"/>
  </cols>
  <sheetData>
    <row r="1" spans="1:17" ht="27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51">
      <c r="A2" s="18" t="s">
        <v>1</v>
      </c>
      <c r="B2" s="18" t="s">
        <v>2</v>
      </c>
      <c r="C2" s="19" t="s">
        <v>3</v>
      </c>
      <c r="D2" s="19" t="s">
        <v>4</v>
      </c>
      <c r="E2" s="20" t="s">
        <v>156</v>
      </c>
      <c r="F2" s="19" t="s">
        <v>6</v>
      </c>
      <c r="G2" s="20" t="s">
        <v>7</v>
      </c>
      <c r="H2" s="19" t="s">
        <v>8</v>
      </c>
      <c r="I2" s="20" t="s">
        <v>157</v>
      </c>
      <c r="J2" s="21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2" t="s">
        <v>15</v>
      </c>
      <c r="P2" s="23" t="s">
        <v>16</v>
      </c>
      <c r="Q2" s="23" t="s">
        <v>17</v>
      </c>
    </row>
    <row r="3" spans="1:17" ht="15">
      <c r="A3" s="24" t="s">
        <v>18</v>
      </c>
      <c r="B3" s="25" t="s">
        <v>19</v>
      </c>
      <c r="C3" s="25">
        <v>4000</v>
      </c>
      <c r="D3" s="25">
        <v>4000</v>
      </c>
      <c r="E3" s="26">
        <f aca="true" t="shared" si="0" ref="E3:E10">C3+D3</f>
        <v>8000</v>
      </c>
      <c r="F3" s="25">
        <v>3622</v>
      </c>
      <c r="G3" s="26" t="s">
        <v>20</v>
      </c>
      <c r="H3" s="25">
        <f>E3/F3</f>
        <v>2.2087244616234125</v>
      </c>
      <c r="I3" s="27"/>
      <c r="J3" s="28"/>
      <c r="K3" s="28"/>
      <c r="L3" s="28"/>
      <c r="M3" s="29"/>
      <c r="N3" s="28"/>
      <c r="O3" s="26"/>
      <c r="P3" s="28"/>
      <c r="Q3" s="28"/>
    </row>
    <row r="4" spans="1:17" ht="15">
      <c r="A4" s="24" t="s">
        <v>21</v>
      </c>
      <c r="B4" s="25" t="s">
        <v>22</v>
      </c>
      <c r="C4" s="25">
        <v>800</v>
      </c>
      <c r="D4" s="25">
        <v>0</v>
      </c>
      <c r="E4" s="26">
        <f t="shared" si="0"/>
        <v>800</v>
      </c>
      <c r="F4" s="25">
        <v>209</v>
      </c>
      <c r="G4" s="26" t="s">
        <v>20</v>
      </c>
      <c r="H4" s="25">
        <f>E4/F4</f>
        <v>3.827751196172249</v>
      </c>
      <c r="I4" s="26"/>
      <c r="J4" s="28"/>
      <c r="K4" s="28"/>
      <c r="L4" s="28"/>
      <c r="M4" s="29"/>
      <c r="N4" s="28"/>
      <c r="O4" s="26"/>
      <c r="P4" s="28"/>
      <c r="Q4" s="28"/>
    </row>
    <row r="5" spans="1:17" ht="15">
      <c r="A5" s="24" t="s">
        <v>23</v>
      </c>
      <c r="B5" s="25" t="s">
        <v>24</v>
      </c>
      <c r="C5" s="25">
        <v>4000</v>
      </c>
      <c r="D5" s="25">
        <v>4000</v>
      </c>
      <c r="E5" s="26">
        <f t="shared" si="0"/>
        <v>8000</v>
      </c>
      <c r="F5" s="25">
        <v>3621</v>
      </c>
      <c r="G5" s="26" t="s">
        <v>20</v>
      </c>
      <c r="H5" s="25">
        <f>E5/F5</f>
        <v>2.2093344380005524</v>
      </c>
      <c r="I5" s="26"/>
      <c r="J5" s="28"/>
      <c r="K5" s="28"/>
      <c r="L5" s="28"/>
      <c r="M5" s="29"/>
      <c r="N5" s="28"/>
      <c r="O5" s="26"/>
      <c r="P5" s="28"/>
      <c r="Q5" s="28"/>
    </row>
    <row r="6" spans="1:17" ht="15">
      <c r="A6" s="24" t="s">
        <v>25</v>
      </c>
      <c r="B6" s="25" t="s">
        <v>26</v>
      </c>
      <c r="C6" s="25">
        <v>1500</v>
      </c>
      <c r="D6" s="25">
        <v>1500</v>
      </c>
      <c r="E6" s="26">
        <f t="shared" si="0"/>
        <v>3000</v>
      </c>
      <c r="F6" s="25">
        <v>1500</v>
      </c>
      <c r="G6" s="26" t="s">
        <v>20</v>
      </c>
      <c r="H6" s="25">
        <f>E6/F6</f>
        <v>2</v>
      </c>
      <c r="I6" s="26"/>
      <c r="J6" s="28"/>
      <c r="K6" s="28"/>
      <c r="L6" s="28"/>
      <c r="M6" s="29"/>
      <c r="N6" s="28"/>
      <c r="O6" s="26"/>
      <c r="P6" s="28"/>
      <c r="Q6" s="28"/>
    </row>
    <row r="7" spans="1:17" ht="15">
      <c r="A7" s="24" t="s">
        <v>27</v>
      </c>
      <c r="B7" s="25" t="s">
        <v>28</v>
      </c>
      <c r="C7" s="25">
        <v>3200</v>
      </c>
      <c r="D7" s="25">
        <v>0</v>
      </c>
      <c r="E7" s="26">
        <f t="shared" si="0"/>
        <v>3200</v>
      </c>
      <c r="F7" s="25">
        <v>200</v>
      </c>
      <c r="G7" s="26" t="s">
        <v>20</v>
      </c>
      <c r="H7" s="25">
        <f>E7/F7</f>
        <v>16</v>
      </c>
      <c r="I7" s="26"/>
      <c r="J7" s="30"/>
      <c r="K7" s="28"/>
      <c r="L7" s="28"/>
      <c r="M7" s="29"/>
      <c r="N7" s="28"/>
      <c r="O7" s="26"/>
      <c r="P7" s="28"/>
      <c r="Q7" s="28"/>
    </row>
    <row r="8" spans="1:17" ht="15">
      <c r="A8" s="24" t="s">
        <v>29</v>
      </c>
      <c r="B8" s="25" t="s">
        <v>30</v>
      </c>
      <c r="C8" s="25">
        <v>10000</v>
      </c>
      <c r="D8" s="25">
        <v>8000</v>
      </c>
      <c r="E8" s="26">
        <f t="shared" si="0"/>
        <v>18000</v>
      </c>
      <c r="F8" s="25">
        <v>600</v>
      </c>
      <c r="G8" s="26" t="s">
        <v>20</v>
      </c>
      <c r="H8" s="25">
        <v>30</v>
      </c>
      <c r="I8" s="26"/>
      <c r="J8" s="30"/>
      <c r="K8" s="28"/>
      <c r="L8" s="28"/>
      <c r="M8" s="29"/>
      <c r="N8" s="28"/>
      <c r="O8" s="26"/>
      <c r="P8" s="28"/>
      <c r="Q8" s="28"/>
    </row>
    <row r="9" spans="1:17" ht="15">
      <c r="A9" s="24" t="s">
        <v>31</v>
      </c>
      <c r="B9" s="25" t="s">
        <v>32</v>
      </c>
      <c r="C9" s="25">
        <v>1500</v>
      </c>
      <c r="D9" s="25">
        <v>1500</v>
      </c>
      <c r="E9" s="26">
        <f t="shared" si="0"/>
        <v>3000</v>
      </c>
      <c r="F9" s="25">
        <v>1500</v>
      </c>
      <c r="G9" s="26" t="s">
        <v>20</v>
      </c>
      <c r="H9" s="25">
        <f>E9/F9</f>
        <v>2</v>
      </c>
      <c r="I9" s="26"/>
      <c r="J9" s="30"/>
      <c r="K9" s="28"/>
      <c r="L9" s="28"/>
      <c r="M9" s="29"/>
      <c r="N9" s="28"/>
      <c r="O9" s="26"/>
      <c r="P9" s="28"/>
      <c r="Q9" s="28"/>
    </row>
    <row r="10" spans="1:17" ht="15">
      <c r="A10" s="24" t="s">
        <v>33</v>
      </c>
      <c r="B10" s="25" t="s">
        <v>34</v>
      </c>
      <c r="C10" s="25">
        <v>5000</v>
      </c>
      <c r="D10" s="25">
        <v>5000</v>
      </c>
      <c r="E10" s="26">
        <f t="shared" si="0"/>
        <v>10000</v>
      </c>
      <c r="F10" s="25">
        <v>1000</v>
      </c>
      <c r="G10" s="26" t="s">
        <v>20</v>
      </c>
      <c r="H10" s="25">
        <f>E10/F10</f>
        <v>10</v>
      </c>
      <c r="I10" s="26"/>
      <c r="J10" s="30"/>
      <c r="K10" s="28"/>
      <c r="L10" s="28"/>
      <c r="M10" s="29"/>
      <c r="N10" s="28"/>
      <c r="O10" s="26"/>
      <c r="P10" s="28"/>
      <c r="Q10" s="28"/>
    </row>
    <row r="11" spans="1:17" ht="15.75" customHeight="1">
      <c r="A11" s="24" t="s">
        <v>35</v>
      </c>
      <c r="B11" s="25" t="s">
        <v>36</v>
      </c>
      <c r="C11" s="25">
        <v>10</v>
      </c>
      <c r="D11" s="25"/>
      <c r="E11" s="25"/>
      <c r="F11" s="25"/>
      <c r="G11" s="26" t="s">
        <v>37</v>
      </c>
      <c r="H11" s="25"/>
      <c r="I11" s="31">
        <v>8</v>
      </c>
      <c r="J11" s="30"/>
      <c r="K11" s="28"/>
      <c r="L11" s="28"/>
      <c r="M11" s="29"/>
      <c r="N11" s="28"/>
      <c r="O11" s="26"/>
      <c r="P11" s="28"/>
      <c r="Q11" s="28"/>
    </row>
    <row r="12" spans="1:256" s="4" customFormat="1" ht="15">
      <c r="A12" s="32"/>
      <c r="B12" s="33" t="s">
        <v>38</v>
      </c>
      <c r="C12" s="33"/>
      <c r="D12" s="33"/>
      <c r="E12" s="33"/>
      <c r="F12" s="33"/>
      <c r="G12" s="31"/>
      <c r="H12" s="33"/>
      <c r="I12" s="31"/>
      <c r="J12" s="34"/>
      <c r="K12" s="34"/>
      <c r="L12" s="34"/>
      <c r="M12" s="33"/>
      <c r="N12" s="34"/>
      <c r="O12" s="34"/>
      <c r="P12" s="34"/>
      <c r="Q12" s="34"/>
      <c r="IU12"/>
      <c r="IV12"/>
    </row>
    <row r="13" spans="1:17" ht="15">
      <c r="A13" s="5"/>
      <c r="B13" s="5"/>
      <c r="C13" s="6"/>
      <c r="D13" s="7"/>
      <c r="E13" s="6"/>
      <c r="F13" s="6"/>
      <c r="G13" s="8"/>
      <c r="H13" s="5"/>
      <c r="I13" s="8"/>
      <c r="J13" s="9"/>
      <c r="K13" s="8"/>
      <c r="L13" s="10"/>
      <c r="M13" s="11"/>
      <c r="N13" s="10"/>
      <c r="O13" s="11"/>
      <c r="P13" s="10"/>
      <c r="Q13" s="10"/>
    </row>
    <row r="15" spans="1:17" ht="60" customHeight="1">
      <c r="A15" s="35"/>
      <c r="B15" s="114" t="s">
        <v>39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36" t="s">
        <v>40</v>
      </c>
      <c r="Q15" s="37" t="s">
        <v>41</v>
      </c>
    </row>
    <row r="16" spans="1:17" ht="68.25" customHeight="1">
      <c r="A16" s="38">
        <v>1</v>
      </c>
      <c r="B16" s="115" t="s">
        <v>42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39"/>
      <c r="Q16" s="40"/>
    </row>
    <row r="17" spans="1:17" ht="37.5" customHeight="1">
      <c r="A17" s="38">
        <v>2</v>
      </c>
      <c r="B17" s="116" t="s">
        <v>43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39"/>
      <c r="Q17" s="40"/>
    </row>
    <row r="18" spans="1:17" ht="61.5" customHeight="1">
      <c r="A18" s="38">
        <v>3</v>
      </c>
      <c r="B18" s="116" t="s">
        <v>155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39"/>
      <c r="Q18" s="40"/>
    </row>
    <row r="19" spans="1:17" ht="20.25" customHeight="1">
      <c r="A19" s="38">
        <v>4</v>
      </c>
      <c r="B19" s="116" t="s">
        <v>44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39"/>
      <c r="Q19" s="40"/>
    </row>
    <row r="20" spans="1:17" ht="29.25" customHeight="1">
      <c r="A20" s="38">
        <v>5</v>
      </c>
      <c r="B20" s="116" t="s">
        <v>45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39"/>
      <c r="Q20" s="40"/>
    </row>
    <row r="21" spans="1:17" ht="26.25" customHeight="1">
      <c r="A21" s="38">
        <v>6</v>
      </c>
      <c r="B21" s="116" t="s">
        <v>46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39"/>
      <c r="Q21" s="40"/>
    </row>
    <row r="22" spans="1:17" ht="15">
      <c r="A22" s="38">
        <v>7</v>
      </c>
      <c r="B22" s="116" t="s">
        <v>47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39"/>
      <c r="Q22" s="40"/>
    </row>
    <row r="23" spans="1:17" ht="15">
      <c r="A23" s="38">
        <v>8</v>
      </c>
      <c r="B23" s="116" t="s">
        <v>48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39"/>
      <c r="Q23" s="40"/>
    </row>
    <row r="24" spans="1:17" ht="15">
      <c r="A24" s="38">
        <v>9</v>
      </c>
      <c r="B24" s="116" t="s">
        <v>49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39"/>
      <c r="Q24" s="40"/>
    </row>
    <row r="25" spans="1:17" ht="31.5" customHeight="1">
      <c r="A25" s="38">
        <v>10</v>
      </c>
      <c r="B25" s="116" t="s">
        <v>50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39"/>
      <c r="Q25" s="40"/>
    </row>
    <row r="26" spans="1:17" ht="15">
      <c r="A26" s="38">
        <v>11</v>
      </c>
      <c r="B26" s="116" t="s">
        <v>51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39"/>
      <c r="Q26" s="40"/>
    </row>
    <row r="27" spans="1:17" ht="32.25" customHeight="1">
      <c r="A27" s="38">
        <v>12</v>
      </c>
      <c r="B27" s="116" t="s">
        <v>52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39"/>
      <c r="Q27" s="40"/>
    </row>
    <row r="28" spans="1:17" ht="15">
      <c r="A28" s="38">
        <v>13</v>
      </c>
      <c r="B28" s="116" t="s">
        <v>53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39"/>
      <c r="Q28" s="40"/>
    </row>
    <row r="29" spans="1:17" ht="33.75" customHeight="1">
      <c r="A29" s="38">
        <v>14</v>
      </c>
      <c r="B29" s="116" t="s">
        <v>54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39"/>
      <c r="Q29" s="40"/>
    </row>
    <row r="30" spans="1:17" ht="15">
      <c r="A30" s="38">
        <v>15</v>
      </c>
      <c r="B30" s="116" t="s">
        <v>55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39"/>
      <c r="Q30" s="40"/>
    </row>
    <row r="31" spans="1:17" ht="15">
      <c r="A31" s="38">
        <v>16</v>
      </c>
      <c r="B31" s="116" t="s">
        <v>56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39"/>
      <c r="Q31" s="40"/>
    </row>
    <row r="32" spans="1:17" ht="89.25" customHeight="1">
      <c r="A32" s="38">
        <v>17</v>
      </c>
      <c r="B32" s="117" t="s">
        <v>57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9"/>
      <c r="P32" s="39"/>
      <c r="Q32" s="40"/>
    </row>
    <row r="33" spans="1:17" ht="22.5" customHeight="1">
      <c r="A33" s="38">
        <v>18</v>
      </c>
      <c r="B33" s="116" t="s">
        <v>58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39"/>
      <c r="Q33" s="40"/>
    </row>
    <row r="34" spans="1:17" ht="26.25" customHeight="1">
      <c r="A34" s="38">
        <v>19</v>
      </c>
      <c r="B34" s="116" t="s">
        <v>59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39"/>
      <c r="Q34" s="40"/>
    </row>
    <row r="35" spans="1:17" ht="15">
      <c r="A35" s="38">
        <v>20</v>
      </c>
      <c r="B35" s="116" t="s">
        <v>60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39"/>
      <c r="Q35" s="40"/>
    </row>
    <row r="36" spans="1:17" ht="22.5" customHeight="1">
      <c r="A36" s="38">
        <v>21</v>
      </c>
      <c r="B36" s="116" t="s">
        <v>61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39"/>
      <c r="Q36" s="40"/>
    </row>
    <row r="37" spans="1:17" ht="15">
      <c r="A37" s="38">
        <v>22</v>
      </c>
      <c r="B37" s="116" t="s">
        <v>62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39"/>
      <c r="Q37" s="40"/>
    </row>
    <row r="38" spans="1:17" ht="36" customHeight="1">
      <c r="A38" s="38">
        <v>23</v>
      </c>
      <c r="B38" s="116" t="s">
        <v>63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39"/>
      <c r="Q38" s="40"/>
    </row>
    <row r="39" spans="1:17" ht="15">
      <c r="A39" s="38">
        <v>24</v>
      </c>
      <c r="B39" s="116" t="s">
        <v>64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39"/>
      <c r="Q39" s="40"/>
    </row>
    <row r="40" spans="1:17" ht="15">
      <c r="A40" s="38"/>
      <c r="B40" s="120" t="s">
        <v>65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39"/>
      <c r="Q40" s="40"/>
    </row>
    <row r="41" spans="1:17" ht="15">
      <c r="A41" s="38">
        <v>25</v>
      </c>
      <c r="B41" s="116" t="s">
        <v>66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39"/>
      <c r="Q41" s="40"/>
    </row>
    <row r="42" spans="1:17" ht="15">
      <c r="A42" s="38">
        <v>26</v>
      </c>
      <c r="B42" s="116" t="s">
        <v>67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39"/>
      <c r="Q42" s="40"/>
    </row>
    <row r="43" spans="1:17" ht="26.25" customHeight="1">
      <c r="A43" s="38">
        <v>27</v>
      </c>
      <c r="B43" s="116" t="s">
        <v>68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39"/>
      <c r="Q43" s="40"/>
    </row>
    <row r="44" spans="1:17" ht="34.5" customHeight="1">
      <c r="A44" s="38">
        <v>28</v>
      </c>
      <c r="B44" s="116" t="s">
        <v>69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39"/>
      <c r="Q44" s="40"/>
    </row>
    <row r="45" spans="1:17" ht="39" customHeight="1">
      <c r="A45" s="38">
        <v>29</v>
      </c>
      <c r="B45" s="116" t="s">
        <v>70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39"/>
      <c r="Q45" s="40"/>
    </row>
    <row r="46" spans="1:17" ht="15">
      <c r="A46" s="38"/>
      <c r="B46" s="120" t="s">
        <v>71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39"/>
      <c r="Q46" s="40"/>
    </row>
    <row r="47" spans="1:17" ht="15">
      <c r="A47" s="38">
        <v>30</v>
      </c>
      <c r="B47" s="116" t="s">
        <v>72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39"/>
      <c r="Q47" s="40"/>
    </row>
    <row r="48" spans="1:17" ht="15">
      <c r="A48" s="38">
        <v>31</v>
      </c>
      <c r="B48" s="116" t="s">
        <v>73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39"/>
      <c r="Q48" s="40"/>
    </row>
    <row r="49" spans="1:17" ht="15">
      <c r="A49" s="38">
        <v>32</v>
      </c>
      <c r="B49" s="116" t="s">
        <v>74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39"/>
      <c r="Q49" s="40"/>
    </row>
    <row r="50" spans="1:17" ht="34.5" customHeight="1">
      <c r="A50" s="38">
        <v>33</v>
      </c>
      <c r="B50" s="116" t="s">
        <v>75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39"/>
      <c r="Q50" s="40"/>
    </row>
    <row r="51" spans="1:17" ht="15">
      <c r="A51" s="38"/>
      <c r="B51" s="120" t="s">
        <v>76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39"/>
      <c r="Q51" s="40"/>
    </row>
    <row r="52" spans="1:17" ht="33.75" customHeight="1">
      <c r="A52" s="38">
        <v>34</v>
      </c>
      <c r="B52" s="121" t="s">
        <v>77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39"/>
      <c r="Q52" s="40"/>
    </row>
    <row r="53" spans="1:17" ht="15">
      <c r="A53" s="38">
        <v>35</v>
      </c>
      <c r="B53" s="121" t="s">
        <v>78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39"/>
      <c r="Q53" s="40"/>
    </row>
    <row r="54" spans="1:17" ht="15">
      <c r="A54" s="38">
        <v>36</v>
      </c>
      <c r="B54" s="121" t="s">
        <v>79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39"/>
      <c r="Q54" s="40"/>
    </row>
    <row r="55" spans="1:17" ht="30" customHeight="1">
      <c r="A55" s="38">
        <v>37</v>
      </c>
      <c r="B55" s="121" t="s">
        <v>80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39"/>
      <c r="Q55" s="40"/>
    </row>
    <row r="56" spans="1:17" ht="42.75" customHeight="1">
      <c r="A56" s="38">
        <v>38</v>
      </c>
      <c r="B56" s="121" t="s">
        <v>81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39"/>
      <c r="Q56" s="40"/>
    </row>
    <row r="57" spans="1:17" ht="23.25" customHeight="1">
      <c r="A57" s="38">
        <v>39</v>
      </c>
      <c r="B57" s="121" t="s">
        <v>82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39"/>
      <c r="Q57" s="40"/>
    </row>
    <row r="58" spans="1:17" ht="17.25" customHeight="1">
      <c r="A58" s="38">
        <v>40</v>
      </c>
      <c r="B58" s="121" t="s">
        <v>83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39"/>
      <c r="Q58" s="40"/>
    </row>
    <row r="59" spans="1:17" ht="15">
      <c r="A59" s="38">
        <v>41</v>
      </c>
      <c r="B59" s="121" t="s">
        <v>84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39"/>
      <c r="Q59" s="40"/>
    </row>
  </sheetData>
  <sheetProtection/>
  <mergeCells count="46">
    <mergeCell ref="B56:O56"/>
    <mergeCell ref="B57:O57"/>
    <mergeCell ref="B58:O58"/>
    <mergeCell ref="B59:O59"/>
    <mergeCell ref="B50:O50"/>
    <mergeCell ref="B51:O51"/>
    <mergeCell ref="B52:O52"/>
    <mergeCell ref="B53:O53"/>
    <mergeCell ref="B54:O54"/>
    <mergeCell ref="B55:O55"/>
    <mergeCell ref="B44:O44"/>
    <mergeCell ref="B45:O45"/>
    <mergeCell ref="B46:O46"/>
    <mergeCell ref="B47:O47"/>
    <mergeCell ref="B48:O48"/>
    <mergeCell ref="B49:O49"/>
    <mergeCell ref="B38:O38"/>
    <mergeCell ref="B39:O39"/>
    <mergeCell ref="B40:O40"/>
    <mergeCell ref="B41:O41"/>
    <mergeCell ref="B42:O42"/>
    <mergeCell ref="B43:O43"/>
    <mergeCell ref="B32:O32"/>
    <mergeCell ref="B33:O33"/>
    <mergeCell ref="B34:O34"/>
    <mergeCell ref="B35:O35"/>
    <mergeCell ref="B36:O36"/>
    <mergeCell ref="B37:O37"/>
    <mergeCell ref="B26:O26"/>
    <mergeCell ref="B27:O27"/>
    <mergeCell ref="B28:O28"/>
    <mergeCell ref="B29:O29"/>
    <mergeCell ref="B30:O30"/>
    <mergeCell ref="B31:O31"/>
    <mergeCell ref="B20:O20"/>
    <mergeCell ref="B21:O21"/>
    <mergeCell ref="B22:O22"/>
    <mergeCell ref="B23:O23"/>
    <mergeCell ref="B24:O24"/>
    <mergeCell ref="B25:O25"/>
    <mergeCell ref="A1:Q1"/>
    <mergeCell ref="B15:O15"/>
    <mergeCell ref="B16:O16"/>
    <mergeCell ref="B17:O17"/>
    <mergeCell ref="B18:O18"/>
    <mergeCell ref="B19:O19"/>
  </mergeCells>
  <printOptions/>
  <pageMargins left="0.7000000000000001" right="0.7000000000000001" top="0.75" bottom="0.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5.7109375" style="45" customWidth="1"/>
    <col min="2" max="2" width="12.28125" style="45" customWidth="1"/>
    <col min="3" max="5" width="0" style="45" hidden="1" customWidth="1"/>
    <col min="6" max="6" width="9.140625" style="45" customWidth="1"/>
    <col min="7" max="7" width="0" style="45" hidden="1" customWidth="1"/>
    <col min="8" max="8" width="9.140625" style="45" customWidth="1"/>
    <col min="9" max="9" width="0" style="45" hidden="1" customWidth="1"/>
    <col min="10" max="12" width="9.140625" style="45" customWidth="1"/>
    <col min="13" max="13" width="8.421875" style="45" customWidth="1"/>
    <col min="14" max="14" width="7.00390625" style="45" customWidth="1"/>
    <col min="15" max="15" width="8.8515625" style="45" customWidth="1"/>
    <col min="16" max="16" width="8.7109375" style="44" customWidth="1"/>
    <col min="17" max="17" width="8.8515625" style="45" customWidth="1"/>
    <col min="18" max="18" width="8.7109375" style="45" customWidth="1"/>
    <col min="19" max="19" width="9.7109375" style="44" customWidth="1"/>
    <col min="20" max="16384" width="9.140625" style="45" customWidth="1"/>
  </cols>
  <sheetData>
    <row r="1" spans="1:18" ht="39" customHeight="1">
      <c r="A1" s="123" t="s">
        <v>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9" ht="51">
      <c r="A2" s="46" t="s">
        <v>86</v>
      </c>
      <c r="B2" s="47"/>
      <c r="C2" s="48" t="s">
        <v>3</v>
      </c>
      <c r="D2" s="48" t="s">
        <v>4</v>
      </c>
      <c r="E2" s="48" t="s">
        <v>87</v>
      </c>
      <c r="F2" s="3" t="s">
        <v>5</v>
      </c>
      <c r="G2" s="49" t="s">
        <v>88</v>
      </c>
      <c r="H2" s="46" t="s">
        <v>7</v>
      </c>
      <c r="I2" s="50"/>
      <c r="J2" s="3" t="s">
        <v>9</v>
      </c>
      <c r="K2" s="46" t="s">
        <v>89</v>
      </c>
      <c r="L2" s="46" t="s">
        <v>90</v>
      </c>
      <c r="M2" s="46" t="s">
        <v>12</v>
      </c>
      <c r="N2" s="51" t="s">
        <v>13</v>
      </c>
      <c r="O2" s="107" t="s">
        <v>14</v>
      </c>
      <c r="P2" s="111" t="s">
        <v>15</v>
      </c>
      <c r="Q2" s="112" t="s">
        <v>16</v>
      </c>
      <c r="R2" s="112" t="s">
        <v>17</v>
      </c>
      <c r="S2" s="52"/>
    </row>
    <row r="3" spans="1:19" ht="12.75">
      <c r="A3" s="53" t="s">
        <v>91</v>
      </c>
      <c r="B3" s="54" t="s">
        <v>28</v>
      </c>
      <c r="C3" s="55">
        <v>5000</v>
      </c>
      <c r="D3" s="55">
        <v>0</v>
      </c>
      <c r="E3" s="55">
        <f aca="true" t="shared" si="0" ref="E3:E13">C3+D3</f>
        <v>5000</v>
      </c>
      <c r="F3" s="55">
        <f aca="true" t="shared" si="1" ref="F3:F13">C3+D3</f>
        <v>5000</v>
      </c>
      <c r="G3" s="55">
        <v>500</v>
      </c>
      <c r="H3" s="56" t="s">
        <v>92</v>
      </c>
      <c r="I3" s="57">
        <f>E3/G3</f>
        <v>10</v>
      </c>
      <c r="J3" s="58"/>
      <c r="K3" s="59"/>
      <c r="L3" s="60"/>
      <c r="M3" s="60"/>
      <c r="N3" s="61"/>
      <c r="O3" s="62"/>
      <c r="P3" s="108"/>
      <c r="Q3" s="109"/>
      <c r="R3" s="110"/>
      <c r="S3" s="65"/>
    </row>
    <row r="4" spans="1:19" ht="12.75">
      <c r="A4" s="53" t="s">
        <v>93</v>
      </c>
      <c r="B4" s="66" t="s">
        <v>34</v>
      </c>
      <c r="C4" s="55">
        <v>50000</v>
      </c>
      <c r="D4" s="55">
        <v>10000</v>
      </c>
      <c r="E4" s="55">
        <f t="shared" si="0"/>
        <v>60000</v>
      </c>
      <c r="F4" s="55">
        <f t="shared" si="1"/>
        <v>60000</v>
      </c>
      <c r="G4" s="55">
        <v>1000</v>
      </c>
      <c r="H4" s="67" t="s">
        <v>92</v>
      </c>
      <c r="I4" s="57">
        <v>60</v>
      </c>
      <c r="J4" s="58"/>
      <c r="K4" s="59"/>
      <c r="L4" s="60"/>
      <c r="M4" s="60"/>
      <c r="N4" s="61"/>
      <c r="O4" s="62"/>
      <c r="P4" s="57"/>
      <c r="Q4" s="63"/>
      <c r="R4" s="64"/>
      <c r="S4" s="65"/>
    </row>
    <row r="5" spans="1:19" ht="12.75">
      <c r="A5" s="53" t="s">
        <v>94</v>
      </c>
      <c r="B5" s="68" t="s">
        <v>95</v>
      </c>
      <c r="C5" s="55">
        <v>6000</v>
      </c>
      <c r="D5" s="55">
        <v>2000</v>
      </c>
      <c r="E5" s="55">
        <f t="shared" si="0"/>
        <v>8000</v>
      </c>
      <c r="F5" s="55">
        <f t="shared" si="1"/>
        <v>8000</v>
      </c>
      <c r="G5" s="55">
        <v>2000</v>
      </c>
      <c r="H5" s="56" t="s">
        <v>92</v>
      </c>
      <c r="I5" s="57">
        <f aca="true" t="shared" si="2" ref="I5:I13">E5/G5</f>
        <v>4</v>
      </c>
      <c r="J5" s="58"/>
      <c r="K5" s="59"/>
      <c r="L5" s="60"/>
      <c r="M5" s="60"/>
      <c r="N5" s="61"/>
      <c r="O5" s="62"/>
      <c r="P5" s="57"/>
      <c r="Q5" s="63"/>
      <c r="R5" s="64"/>
      <c r="S5" s="65"/>
    </row>
    <row r="6" spans="1:19" ht="12.75">
      <c r="A6" s="53" t="s">
        <v>96</v>
      </c>
      <c r="B6" s="54" t="s">
        <v>97</v>
      </c>
      <c r="C6" s="55">
        <v>6000</v>
      </c>
      <c r="D6" s="55">
        <v>2000</v>
      </c>
      <c r="E6" s="55">
        <f t="shared" si="0"/>
        <v>8000</v>
      </c>
      <c r="F6" s="55">
        <f t="shared" si="1"/>
        <v>8000</v>
      </c>
      <c r="G6" s="55">
        <v>960</v>
      </c>
      <c r="H6" s="67" t="s">
        <v>92</v>
      </c>
      <c r="I6" s="57">
        <f t="shared" si="2"/>
        <v>8.333333333333334</v>
      </c>
      <c r="J6" s="58"/>
      <c r="K6" s="59"/>
      <c r="L6" s="60"/>
      <c r="M6" s="60"/>
      <c r="N6" s="61"/>
      <c r="O6" s="62"/>
      <c r="P6" s="57"/>
      <c r="Q6" s="63"/>
      <c r="R6" s="64"/>
      <c r="S6" s="65"/>
    </row>
    <row r="7" spans="1:19" ht="12.75">
      <c r="A7" s="53" t="s">
        <v>98</v>
      </c>
      <c r="B7" s="54" t="s">
        <v>99</v>
      </c>
      <c r="C7" s="55">
        <v>15000</v>
      </c>
      <c r="D7" s="55"/>
      <c r="E7" s="55">
        <f t="shared" si="0"/>
        <v>15000</v>
      </c>
      <c r="F7" s="55">
        <f t="shared" si="1"/>
        <v>15000</v>
      </c>
      <c r="G7" s="55">
        <v>960</v>
      </c>
      <c r="H7" s="67" t="s">
        <v>92</v>
      </c>
      <c r="I7" s="57">
        <f t="shared" si="2"/>
        <v>15.625</v>
      </c>
      <c r="J7" s="58"/>
      <c r="K7" s="59"/>
      <c r="L7" s="60"/>
      <c r="M7" s="60"/>
      <c r="N7" s="61"/>
      <c r="O7" s="62"/>
      <c r="P7" s="57"/>
      <c r="Q7" s="63"/>
      <c r="R7" s="64"/>
      <c r="S7" s="65"/>
    </row>
    <row r="8" spans="1:19" ht="12.75">
      <c r="A8" s="53" t="s">
        <v>100</v>
      </c>
      <c r="B8" s="69" t="s">
        <v>101</v>
      </c>
      <c r="C8" s="55">
        <v>4000</v>
      </c>
      <c r="D8" s="55">
        <v>1000</v>
      </c>
      <c r="E8" s="55">
        <f t="shared" si="0"/>
        <v>5000</v>
      </c>
      <c r="F8" s="55">
        <f t="shared" si="1"/>
        <v>5000</v>
      </c>
      <c r="G8" s="55">
        <v>1040</v>
      </c>
      <c r="H8" s="56" t="s">
        <v>92</v>
      </c>
      <c r="I8" s="57">
        <f t="shared" si="2"/>
        <v>4.8076923076923075</v>
      </c>
      <c r="J8" s="58"/>
      <c r="K8" s="59"/>
      <c r="L8" s="60"/>
      <c r="M8" s="60"/>
      <c r="N8" s="61"/>
      <c r="O8" s="62"/>
      <c r="P8" s="57"/>
      <c r="Q8" s="63"/>
      <c r="R8" s="64"/>
      <c r="S8" s="65"/>
    </row>
    <row r="9" spans="1:19" ht="12.75">
      <c r="A9" s="53" t="s">
        <v>102</v>
      </c>
      <c r="B9" s="69" t="s">
        <v>103</v>
      </c>
      <c r="C9" s="55">
        <v>4000</v>
      </c>
      <c r="D9" s="55">
        <v>1000</v>
      </c>
      <c r="E9" s="55">
        <f t="shared" si="0"/>
        <v>5000</v>
      </c>
      <c r="F9" s="55">
        <f t="shared" si="1"/>
        <v>5000</v>
      </c>
      <c r="G9" s="55">
        <v>1040</v>
      </c>
      <c r="H9" s="56" t="s">
        <v>92</v>
      </c>
      <c r="I9" s="57">
        <f t="shared" si="2"/>
        <v>4.8076923076923075</v>
      </c>
      <c r="J9" s="58"/>
      <c r="K9" s="59"/>
      <c r="L9" s="60"/>
      <c r="M9" s="60"/>
      <c r="N9" s="61"/>
      <c r="O9" s="62"/>
      <c r="P9" s="57"/>
      <c r="Q9" s="63"/>
      <c r="R9" s="64"/>
      <c r="S9" s="65"/>
    </row>
    <row r="10" spans="1:19" ht="12.75">
      <c r="A10" s="53" t="s">
        <v>104</v>
      </c>
      <c r="B10" s="69" t="s">
        <v>105</v>
      </c>
      <c r="C10" s="55">
        <v>3000</v>
      </c>
      <c r="D10" s="55">
        <v>1000</v>
      </c>
      <c r="E10" s="55">
        <f t="shared" si="0"/>
        <v>4000</v>
      </c>
      <c r="F10" s="55">
        <f t="shared" si="1"/>
        <v>4000</v>
      </c>
      <c r="G10" s="55">
        <v>1000</v>
      </c>
      <c r="H10" s="56" t="s">
        <v>92</v>
      </c>
      <c r="I10" s="57">
        <f t="shared" si="2"/>
        <v>4</v>
      </c>
      <c r="J10" s="58"/>
      <c r="K10" s="59"/>
      <c r="L10" s="60"/>
      <c r="M10" s="60"/>
      <c r="N10" s="61"/>
      <c r="O10" s="62"/>
      <c r="P10" s="57"/>
      <c r="Q10" s="63"/>
      <c r="R10" s="64"/>
      <c r="S10" s="65"/>
    </row>
    <row r="11" spans="1:19" ht="12.75">
      <c r="A11" s="53" t="s">
        <v>106</v>
      </c>
      <c r="B11" s="70" t="s">
        <v>107</v>
      </c>
      <c r="C11" s="55">
        <v>3000</v>
      </c>
      <c r="D11" s="55">
        <v>1000</v>
      </c>
      <c r="E11" s="55">
        <f t="shared" si="0"/>
        <v>4000</v>
      </c>
      <c r="F11" s="55">
        <f t="shared" si="1"/>
        <v>4000</v>
      </c>
      <c r="G11" s="55">
        <v>1000</v>
      </c>
      <c r="H11" s="56" t="s">
        <v>92</v>
      </c>
      <c r="I11" s="57">
        <f t="shared" si="2"/>
        <v>4</v>
      </c>
      <c r="J11" s="58"/>
      <c r="K11" s="59"/>
      <c r="L11" s="60"/>
      <c r="M11" s="60"/>
      <c r="N11" s="61"/>
      <c r="O11" s="62"/>
      <c r="P11" s="57"/>
      <c r="Q11" s="63"/>
      <c r="R11" s="64"/>
      <c r="S11" s="65"/>
    </row>
    <row r="12" spans="1:19" ht="12.75">
      <c r="A12" s="53" t="s">
        <v>108</v>
      </c>
      <c r="B12" s="70" t="s">
        <v>109</v>
      </c>
      <c r="C12" s="55">
        <v>2000</v>
      </c>
      <c r="D12" s="55">
        <v>1000</v>
      </c>
      <c r="E12" s="55">
        <f t="shared" si="0"/>
        <v>3000</v>
      </c>
      <c r="F12" s="55">
        <f t="shared" si="1"/>
        <v>3000</v>
      </c>
      <c r="G12" s="55">
        <v>1080</v>
      </c>
      <c r="H12" s="56" t="s">
        <v>92</v>
      </c>
      <c r="I12" s="57">
        <f t="shared" si="2"/>
        <v>2.7777777777777777</v>
      </c>
      <c r="J12" s="58"/>
      <c r="K12" s="59"/>
      <c r="L12" s="60"/>
      <c r="M12" s="60"/>
      <c r="N12" s="61"/>
      <c r="O12" s="62"/>
      <c r="P12" s="57"/>
      <c r="Q12" s="63"/>
      <c r="R12" s="64"/>
      <c r="S12" s="65"/>
    </row>
    <row r="13" spans="1:19" ht="12.75">
      <c r="A13" s="53" t="s">
        <v>110</v>
      </c>
      <c r="B13" s="70" t="s">
        <v>111</v>
      </c>
      <c r="C13" s="55">
        <v>5000</v>
      </c>
      <c r="D13" s="55">
        <v>2000</v>
      </c>
      <c r="E13" s="55">
        <f t="shared" si="0"/>
        <v>7000</v>
      </c>
      <c r="F13" s="55">
        <f t="shared" si="1"/>
        <v>7000</v>
      </c>
      <c r="G13" s="55">
        <v>800</v>
      </c>
      <c r="H13" s="56" t="s">
        <v>92</v>
      </c>
      <c r="I13" s="57">
        <f t="shared" si="2"/>
        <v>8.75</v>
      </c>
      <c r="J13" s="58"/>
      <c r="K13" s="59"/>
      <c r="L13" s="60"/>
      <c r="M13" s="60"/>
      <c r="N13" s="61"/>
      <c r="O13" s="62"/>
      <c r="P13" s="57"/>
      <c r="Q13" s="63"/>
      <c r="R13" s="64"/>
      <c r="S13" s="65"/>
    </row>
    <row r="14" spans="1:19" ht="25.5">
      <c r="A14" s="53" t="s">
        <v>21</v>
      </c>
      <c r="B14" s="54" t="s">
        <v>112</v>
      </c>
      <c r="C14" s="71">
        <v>5</v>
      </c>
      <c r="D14" s="67"/>
      <c r="E14" s="67"/>
      <c r="F14" s="55"/>
      <c r="G14" s="55"/>
      <c r="H14" s="56" t="s">
        <v>20</v>
      </c>
      <c r="I14" s="72">
        <v>104</v>
      </c>
      <c r="J14" s="58">
        <v>5</v>
      </c>
      <c r="K14" s="59"/>
      <c r="L14" s="60"/>
      <c r="M14" s="60"/>
      <c r="N14" s="61"/>
      <c r="O14" s="62"/>
      <c r="P14" s="57"/>
      <c r="Q14" s="63"/>
      <c r="R14" s="64"/>
      <c r="S14" s="65"/>
    </row>
    <row r="15" spans="1:19" ht="12.75">
      <c r="A15" s="73" t="s">
        <v>113</v>
      </c>
      <c r="B15" s="74" t="s">
        <v>114</v>
      </c>
      <c r="C15" s="75">
        <v>5</v>
      </c>
      <c r="D15" s="76"/>
      <c r="E15" s="76"/>
      <c r="F15" s="77"/>
      <c r="G15" s="77"/>
      <c r="H15" s="78" t="s">
        <v>20</v>
      </c>
      <c r="I15" s="79">
        <v>72</v>
      </c>
      <c r="J15" s="80">
        <v>5</v>
      </c>
      <c r="K15" s="81"/>
      <c r="L15" s="82"/>
      <c r="M15" s="82"/>
      <c r="N15" s="83"/>
      <c r="O15" s="84"/>
      <c r="P15" s="85"/>
      <c r="Q15" s="63"/>
      <c r="R15" s="64"/>
      <c r="S15" s="65"/>
    </row>
    <row r="16" spans="1:19" ht="25.5">
      <c r="A16" s="86">
        <v>41</v>
      </c>
      <c r="B16" s="87" t="s">
        <v>115</v>
      </c>
      <c r="C16" s="88">
        <v>30</v>
      </c>
      <c r="D16" s="89"/>
      <c r="E16" s="89"/>
      <c r="F16" s="90"/>
      <c r="G16" s="90"/>
      <c r="H16" s="91" t="s">
        <v>37</v>
      </c>
      <c r="I16" s="92"/>
      <c r="J16" s="93">
        <v>30</v>
      </c>
      <c r="K16" s="94"/>
      <c r="L16" s="95"/>
      <c r="M16" s="95"/>
      <c r="N16" s="96"/>
      <c r="O16" s="97"/>
      <c r="P16" s="98"/>
      <c r="Q16" s="63"/>
      <c r="R16" s="64"/>
      <c r="S16" s="65"/>
    </row>
    <row r="17" spans="1:256" s="16" customFormat="1" ht="18.75" customHeight="1">
      <c r="A17" s="12"/>
      <c r="B17" s="41" t="s">
        <v>116</v>
      </c>
      <c r="C17" s="41"/>
      <c r="D17" s="41"/>
      <c r="E17" s="41"/>
      <c r="F17" s="41"/>
      <c r="G17" s="41"/>
      <c r="H17" s="41"/>
      <c r="I17" s="41"/>
      <c r="J17" s="41"/>
      <c r="K17" s="42"/>
      <c r="L17" s="42"/>
      <c r="M17" s="43"/>
      <c r="N17" s="43"/>
      <c r="O17" s="43"/>
      <c r="P17" s="14"/>
      <c r="Q17" s="13"/>
      <c r="R17" s="13"/>
      <c r="S17" s="15"/>
      <c r="IV17" s="45"/>
    </row>
    <row r="18" spans="1:15" ht="9" customHeight="1">
      <c r="A18" s="99"/>
      <c r="O18" s="100"/>
    </row>
    <row r="19" spans="1:19" ht="24.75" customHeight="1">
      <c r="A19" s="17"/>
      <c r="B19" s="124" t="s">
        <v>117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01" t="s">
        <v>40</v>
      </c>
    </row>
    <row r="20" spans="1:19" ht="12.75">
      <c r="A20" s="102" t="s">
        <v>91</v>
      </c>
      <c r="B20" s="122" t="s">
        <v>118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03"/>
    </row>
    <row r="21" spans="1:19" ht="15.75" customHeight="1">
      <c r="A21" s="102">
        <v>2</v>
      </c>
      <c r="B21" s="122" t="s">
        <v>120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04"/>
    </row>
    <row r="22" spans="1:19" ht="24.75" customHeight="1">
      <c r="A22" s="102" t="s">
        <v>119</v>
      </c>
      <c r="B22" s="122" t="s">
        <v>122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05"/>
    </row>
    <row r="23" spans="1:19" ht="14.25" customHeight="1">
      <c r="A23" s="102" t="s">
        <v>121</v>
      </c>
      <c r="B23" s="122" t="s">
        <v>123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05"/>
    </row>
    <row r="24" spans="1:19" ht="12" customHeight="1">
      <c r="A24" s="102">
        <v>5</v>
      </c>
      <c r="B24" s="122" t="s">
        <v>124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05"/>
    </row>
    <row r="25" spans="1:19" ht="12.75">
      <c r="A25" s="102">
        <v>6</v>
      </c>
      <c r="B25" s="122" t="s">
        <v>125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05"/>
    </row>
    <row r="26" spans="1:19" ht="11.25" customHeight="1">
      <c r="A26" s="102">
        <v>7</v>
      </c>
      <c r="B26" s="122" t="s">
        <v>126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05"/>
    </row>
    <row r="27" spans="1:19" ht="44.25" customHeight="1">
      <c r="A27" s="102" t="s">
        <v>139</v>
      </c>
      <c r="B27" s="122" t="s">
        <v>127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06"/>
    </row>
  </sheetData>
  <sheetProtection/>
  <mergeCells count="10">
    <mergeCell ref="B24:R24"/>
    <mergeCell ref="B25:R25"/>
    <mergeCell ref="B26:R26"/>
    <mergeCell ref="B27:R27"/>
    <mergeCell ref="A1:R1"/>
    <mergeCell ref="B19:R19"/>
    <mergeCell ref="B20:R20"/>
    <mergeCell ref="B21:R21"/>
    <mergeCell ref="B22:R22"/>
    <mergeCell ref="B23:R23"/>
  </mergeCells>
  <printOptions/>
  <pageMargins left="0.7000000000000001" right="0.7000000000000001" top="0.75" bottom="0.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4">
      <selection activeCell="F31" sqref="F31"/>
    </sheetView>
  </sheetViews>
  <sheetFormatPr defaultColWidth="9.140625" defaultRowHeight="15"/>
  <cols>
    <col min="1" max="1" width="5.7109375" style="125" customWidth="1"/>
    <col min="2" max="2" width="11.7109375" style="125" customWidth="1"/>
    <col min="3" max="3" width="9.140625" style="125" customWidth="1"/>
    <col min="4" max="5" width="0" style="125" hidden="1" customWidth="1"/>
    <col min="6" max="9" width="9.140625" style="125" customWidth="1"/>
    <col min="10" max="10" width="11.28125" style="125" customWidth="1"/>
    <col min="11" max="11" width="6.8515625" style="125" customWidth="1"/>
    <col min="12" max="12" width="10.8515625" style="125" customWidth="1"/>
    <col min="13" max="13" width="8.57421875" style="125" customWidth="1"/>
    <col min="14" max="14" width="9.57421875" style="125" customWidth="1"/>
    <col min="15" max="15" width="11.28125" style="125" customWidth="1"/>
    <col min="16" max="16384" width="9.140625" style="125" customWidth="1"/>
  </cols>
  <sheetData>
    <row r="1" spans="1:18" ht="15">
      <c r="A1" s="160" t="s">
        <v>128</v>
      </c>
      <c r="B1" s="161"/>
      <c r="C1" s="161"/>
      <c r="D1" s="162"/>
      <c r="E1" s="162"/>
      <c r="F1" s="162"/>
      <c r="G1" s="161"/>
      <c r="H1" s="161"/>
      <c r="I1" s="161"/>
      <c r="J1" s="161"/>
      <c r="K1" s="161"/>
      <c r="L1" s="161"/>
      <c r="M1" s="161"/>
      <c r="N1" s="161"/>
      <c r="O1" s="161"/>
      <c r="P1" s="163"/>
      <c r="Q1" s="163"/>
      <c r="R1" s="163"/>
    </row>
    <row r="2" spans="1:18" ht="15">
      <c r="A2" s="164"/>
      <c r="B2" s="165"/>
      <c r="C2" s="164"/>
      <c r="D2" s="166"/>
      <c r="E2" s="166"/>
      <c r="F2" s="166"/>
      <c r="G2" s="164"/>
      <c r="H2" s="167"/>
      <c r="I2" s="164"/>
      <c r="J2" s="164"/>
      <c r="K2" s="164"/>
      <c r="L2" s="164"/>
      <c r="M2" s="168"/>
      <c r="N2" s="164"/>
      <c r="O2" s="164"/>
      <c r="P2" s="163"/>
      <c r="Q2" s="163"/>
      <c r="R2" s="163"/>
    </row>
    <row r="3" spans="1:15" ht="38.25">
      <c r="A3" s="131" t="s">
        <v>1</v>
      </c>
      <c r="B3" s="131" t="s">
        <v>2</v>
      </c>
      <c r="C3" s="131" t="s">
        <v>7</v>
      </c>
      <c r="D3" s="132" t="s">
        <v>3</v>
      </c>
      <c r="E3" s="132" t="s">
        <v>4</v>
      </c>
      <c r="F3" s="20" t="s">
        <v>5</v>
      </c>
      <c r="G3" s="20" t="s">
        <v>9</v>
      </c>
      <c r="H3" s="133" t="s">
        <v>129</v>
      </c>
      <c r="I3" s="131" t="s">
        <v>130</v>
      </c>
      <c r="J3" s="131" t="s">
        <v>12</v>
      </c>
      <c r="K3" s="131" t="s">
        <v>13</v>
      </c>
      <c r="L3" s="131" t="s">
        <v>14</v>
      </c>
      <c r="M3" s="22" t="s">
        <v>15</v>
      </c>
      <c r="N3" s="23" t="s">
        <v>16</v>
      </c>
      <c r="O3" s="23" t="s">
        <v>17</v>
      </c>
    </row>
    <row r="4" spans="1:15" ht="15">
      <c r="A4" s="134">
        <v>1</v>
      </c>
      <c r="B4" s="135" t="s">
        <v>131</v>
      </c>
      <c r="C4" s="136" t="s">
        <v>92</v>
      </c>
      <c r="D4" s="137">
        <v>5000</v>
      </c>
      <c r="E4" s="137">
        <v>1000</v>
      </c>
      <c r="F4" s="138">
        <f>D4+E4</f>
        <v>6000</v>
      </c>
      <c r="G4" s="139"/>
      <c r="H4" s="140"/>
      <c r="I4" s="140"/>
      <c r="J4" s="140"/>
      <c r="K4" s="141"/>
      <c r="L4" s="140"/>
      <c r="M4" s="136"/>
      <c r="N4" s="142"/>
      <c r="O4" s="142"/>
    </row>
    <row r="5" spans="1:15" ht="15">
      <c r="A5" s="134">
        <v>8</v>
      </c>
      <c r="B5" s="135" t="s">
        <v>132</v>
      </c>
      <c r="C5" s="136" t="s">
        <v>92</v>
      </c>
      <c r="D5" s="137">
        <v>5000</v>
      </c>
      <c r="E5" s="137">
        <v>2000</v>
      </c>
      <c r="F5" s="138">
        <f>D5+E5</f>
        <v>7000</v>
      </c>
      <c r="G5" s="139"/>
      <c r="H5" s="143"/>
      <c r="I5" s="140"/>
      <c r="J5" s="140"/>
      <c r="K5" s="141"/>
      <c r="L5" s="140"/>
      <c r="M5" s="144"/>
      <c r="N5" s="142"/>
      <c r="O5" s="142"/>
    </row>
    <row r="6" spans="1:15" ht="15">
      <c r="A6" s="134">
        <v>9</v>
      </c>
      <c r="B6" s="135" t="s">
        <v>133</v>
      </c>
      <c r="C6" s="136" t="s">
        <v>92</v>
      </c>
      <c r="D6" s="137">
        <v>2000</v>
      </c>
      <c r="E6" s="137"/>
      <c r="F6" s="138">
        <f>D6+E6</f>
        <v>2000</v>
      </c>
      <c r="G6" s="139"/>
      <c r="H6" s="143"/>
      <c r="I6" s="140"/>
      <c r="J6" s="140"/>
      <c r="K6" s="141"/>
      <c r="L6" s="140"/>
      <c r="M6" s="144"/>
      <c r="N6" s="142"/>
      <c r="O6" s="142"/>
    </row>
    <row r="7" spans="1:15" ht="15">
      <c r="A7" s="134">
        <v>10</v>
      </c>
      <c r="B7" s="135" t="s">
        <v>134</v>
      </c>
      <c r="C7" s="136" t="s">
        <v>92</v>
      </c>
      <c r="D7" s="137">
        <v>3000</v>
      </c>
      <c r="E7" s="137"/>
      <c r="F7" s="138">
        <f>D7+E7</f>
        <v>3000</v>
      </c>
      <c r="G7" s="139"/>
      <c r="H7" s="143"/>
      <c r="I7" s="140"/>
      <c r="J7" s="140"/>
      <c r="K7" s="141"/>
      <c r="L7" s="140"/>
      <c r="M7" s="144"/>
      <c r="N7" s="142"/>
      <c r="O7" s="142"/>
    </row>
    <row r="8" spans="1:15" ht="15">
      <c r="A8" s="134">
        <v>21</v>
      </c>
      <c r="B8" s="135" t="s">
        <v>135</v>
      </c>
      <c r="C8" s="136" t="s">
        <v>92</v>
      </c>
      <c r="D8" s="137">
        <v>2000</v>
      </c>
      <c r="E8" s="137">
        <v>4000</v>
      </c>
      <c r="F8" s="138">
        <f>D8+E8</f>
        <v>6000</v>
      </c>
      <c r="G8" s="139"/>
      <c r="H8" s="143"/>
      <c r="I8" s="140"/>
      <c r="J8" s="140"/>
      <c r="K8" s="141"/>
      <c r="L8" s="140"/>
      <c r="M8" s="144"/>
      <c r="N8" s="142"/>
      <c r="O8" s="142"/>
    </row>
    <row r="9" spans="1:15" ht="15">
      <c r="A9" s="134"/>
      <c r="B9" s="145" t="s">
        <v>38</v>
      </c>
      <c r="C9" s="146"/>
      <c r="D9" s="147"/>
      <c r="E9" s="148"/>
      <c r="F9" s="147"/>
      <c r="G9" s="149"/>
      <c r="H9" s="150"/>
      <c r="I9" s="150"/>
      <c r="J9" s="150"/>
      <c r="K9" s="151"/>
      <c r="L9" s="150"/>
      <c r="M9" s="150"/>
      <c r="N9" s="150"/>
      <c r="O9" s="150"/>
    </row>
    <row r="10" spans="1:15" ht="15">
      <c r="A10" s="126"/>
      <c r="B10" s="127"/>
      <c r="C10" s="126"/>
      <c r="D10" s="128"/>
      <c r="E10" s="128"/>
      <c r="F10" s="128"/>
      <c r="G10" s="126"/>
      <c r="H10" s="129"/>
      <c r="I10" s="126"/>
      <c r="J10" s="126"/>
      <c r="K10" s="126"/>
      <c r="L10" s="126"/>
      <c r="M10" s="130"/>
      <c r="N10" s="126"/>
      <c r="O10" s="126"/>
    </row>
    <row r="11" spans="1:15" ht="26.25">
      <c r="A11" s="152"/>
      <c r="B11" s="153" t="s">
        <v>117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4" t="s">
        <v>40</v>
      </c>
    </row>
    <row r="12" spans="1:15" ht="15" customHeight="1">
      <c r="A12" s="155">
        <v>1</v>
      </c>
      <c r="B12" s="156" t="s">
        <v>136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7"/>
    </row>
    <row r="13" spans="1:15" ht="15" customHeight="1">
      <c r="A13" s="155">
        <v>2</v>
      </c>
      <c r="B13" s="156" t="s">
        <v>137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7"/>
    </row>
    <row r="14" spans="1:15" ht="15" customHeight="1">
      <c r="A14" s="155">
        <v>3</v>
      </c>
      <c r="B14" s="156" t="s">
        <v>138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7"/>
    </row>
    <row r="15" spans="1:15" ht="15" customHeight="1">
      <c r="A15" s="155">
        <v>4</v>
      </c>
      <c r="B15" s="156" t="s">
        <v>140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7"/>
    </row>
    <row r="16" spans="1:15" ht="15" customHeight="1">
      <c r="A16" s="155">
        <v>5</v>
      </c>
      <c r="B16" s="156" t="s">
        <v>141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7"/>
    </row>
    <row r="17" spans="1:15" ht="15" customHeight="1">
      <c r="A17" s="155">
        <v>6</v>
      </c>
      <c r="B17" s="156" t="s">
        <v>142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7"/>
    </row>
    <row r="18" spans="1:15" ht="15" customHeight="1">
      <c r="A18" s="155">
        <v>7</v>
      </c>
      <c r="B18" s="156" t="s">
        <v>143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7"/>
    </row>
    <row r="19" spans="1:15" ht="15" customHeight="1">
      <c r="A19" s="155">
        <v>8</v>
      </c>
      <c r="B19" s="156" t="s">
        <v>144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7"/>
    </row>
    <row r="20" spans="1:15" ht="15" customHeight="1">
      <c r="A20" s="155">
        <v>9</v>
      </c>
      <c r="B20" s="156" t="s">
        <v>145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7"/>
    </row>
    <row r="21" spans="1:15" ht="15" customHeight="1">
      <c r="A21" s="155">
        <v>10</v>
      </c>
      <c r="B21" s="156" t="s">
        <v>146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7"/>
    </row>
    <row r="22" spans="1:15" ht="15" customHeight="1">
      <c r="A22" s="155">
        <v>11</v>
      </c>
      <c r="B22" s="156" t="s">
        <v>147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7"/>
    </row>
    <row r="23" spans="1:15" ht="15" customHeight="1">
      <c r="A23" s="155">
        <v>12</v>
      </c>
      <c r="B23" s="156" t="s">
        <v>148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7"/>
    </row>
    <row r="24" spans="1:15" ht="29.25" customHeight="1">
      <c r="A24" s="155">
        <v>13</v>
      </c>
      <c r="B24" s="156" t="s">
        <v>149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7"/>
    </row>
    <row r="25" spans="1:15" ht="15" customHeight="1">
      <c r="A25" s="155">
        <v>14</v>
      </c>
      <c r="B25" s="156" t="s">
        <v>150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7"/>
    </row>
    <row r="26" spans="1:15" ht="15" customHeight="1">
      <c r="A26" s="155">
        <v>15</v>
      </c>
      <c r="B26" s="156" t="s">
        <v>151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7"/>
    </row>
    <row r="27" spans="1:15" ht="15" customHeight="1">
      <c r="A27" s="155">
        <v>16</v>
      </c>
      <c r="B27" s="156" t="s">
        <v>152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8"/>
    </row>
    <row r="28" spans="1:15" ht="15" customHeight="1">
      <c r="A28" s="155">
        <v>17</v>
      </c>
      <c r="B28" s="156" t="s">
        <v>153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7"/>
    </row>
    <row r="29" spans="1:15" ht="27" customHeight="1">
      <c r="A29" s="155">
        <v>18</v>
      </c>
      <c r="B29" s="156" t="s">
        <v>154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9"/>
    </row>
  </sheetData>
  <sheetProtection/>
  <mergeCells count="19">
    <mergeCell ref="B29:N29"/>
    <mergeCell ref="B23:N23"/>
    <mergeCell ref="B24:N24"/>
    <mergeCell ref="B25:N25"/>
    <mergeCell ref="B26:N26"/>
    <mergeCell ref="B27:N27"/>
    <mergeCell ref="B28:N28"/>
    <mergeCell ref="B17:N17"/>
    <mergeCell ref="B18:N18"/>
    <mergeCell ref="B19:N19"/>
    <mergeCell ref="B20:N20"/>
    <mergeCell ref="B21:N21"/>
    <mergeCell ref="B22:N22"/>
    <mergeCell ref="B11:N11"/>
    <mergeCell ref="B12:N12"/>
    <mergeCell ref="B13:N13"/>
    <mergeCell ref="B14:N14"/>
    <mergeCell ref="B15:N15"/>
    <mergeCell ref="B16:N16"/>
  </mergeCells>
  <printOptions/>
  <pageMargins left="0.7000000000000001" right="0.7000000000000001" top="0.75" bottom="0.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Łuczejko</dc:creator>
  <cp:keywords/>
  <dc:description/>
  <cp:lastModifiedBy>Piotr Łuczejko</cp:lastModifiedBy>
  <cp:lastPrinted>2017-08-14T08:23:11Z</cp:lastPrinted>
  <dcterms:created xsi:type="dcterms:W3CDTF">2017-08-14T07:55:43Z</dcterms:created>
  <dcterms:modified xsi:type="dcterms:W3CDTF">2017-08-14T08:25:22Z</dcterms:modified>
  <cp:category/>
  <cp:version/>
  <cp:contentType/>
  <cp:contentStatus/>
</cp:coreProperties>
</file>